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Q43" s="1"/>
  <c r="B47"/>
  <c r="D47" s="1"/>
  <c r="Q47" s="1"/>
  <c r="B51"/>
  <c r="D51" s="1"/>
  <c r="Q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5" i="81" l="1"/>
  <c r="Q48"/>
  <c r="Q44"/>
  <c r="Q60"/>
  <c r="Q95"/>
  <c r="Q40"/>
  <c r="Q68"/>
  <c r="Q69"/>
  <c r="Q20"/>
  <c r="Q4"/>
  <c r="Q84"/>
  <c r="Q52"/>
  <c r="Q39"/>
  <c r="Q56"/>
  <c r="Q41"/>
  <c r="Q74"/>
  <c r="Q85"/>
  <c r="Q55"/>
  <c r="Q32"/>
  <c r="Q24"/>
  <c r="Q8"/>
  <c r="Q21"/>
  <c r="Q88"/>
  <c r="Q72"/>
  <c r="Q54"/>
  <c r="Q36"/>
  <c r="Q1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B26" i="62" s="1"/>
  <c r="AI26" i="14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B34" i="62" s="1"/>
  <c r="AI34" i="1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B58" i="62" s="1"/>
  <c r="AI58" i="14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B66" i="62" s="1"/>
  <c r="AI66" i="14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B82" i="62" s="1"/>
  <c r="AI82" i="14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B90" i="62" s="1"/>
  <c r="AI90" i="14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B94" i="62" s="1"/>
  <c r="AI94" i="1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B98" i="62" s="1"/>
  <c r="AI98" i="14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AA7" i="63" s="1"/>
  <c r="X8" i="14"/>
  <c r="AA8" i="61" s="1"/>
  <c r="Y8" i="14"/>
  <c r="Z8"/>
  <c r="AA8"/>
  <c r="AB8"/>
  <c r="AA8" i="63" s="1"/>
  <c r="AC8" i="14"/>
  <c r="X9"/>
  <c r="Y9"/>
  <c r="Z9"/>
  <c r="AA9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AA15" i="63" s="1"/>
  <c r="X16" i="14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AA31" i="63" s="1"/>
  <c r="X32" i="14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 i="62" s="1"/>
  <c r="AA37" i="14"/>
  <c r="AB37"/>
  <c r="AC37"/>
  <c r="AA37" i="63" s="1"/>
  <c r="X38" i="14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AA43" i="63" s="1"/>
  <c r="X44" i="1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AA53" i="63" s="1"/>
  <c r="X54" i="14"/>
  <c r="AA54" i="61" s="1"/>
  <c r="Y54" i="14"/>
  <c r="Z54"/>
  <c r="AA54"/>
  <c r="AB54"/>
  <c r="AA54" i="63" s="1"/>
  <c r="AC54" i="1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AA59" i="63" s="1"/>
  <c r="X60" i="14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 i="62" s="1"/>
  <c r="AA69" i="14"/>
  <c r="AB69"/>
  <c r="AC69"/>
  <c r="AA69" i="63" s="1"/>
  <c r="X70" i="14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AA75" i="63" s="1"/>
  <c r="X76" i="14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AA79" i="63" s="1"/>
  <c r="X80" i="14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AA91" i="63" s="1"/>
  <c r="X92" i="14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B7"/>
  <c r="Y8"/>
  <c r="Z8"/>
  <c r="Y9"/>
  <c r="Z9"/>
  <c r="Y10"/>
  <c r="Z10"/>
  <c r="Y11"/>
  <c r="Z11"/>
  <c r="AA11"/>
  <c r="AB11"/>
  <c r="Y12"/>
  <c r="Z12"/>
  <c r="Y13"/>
  <c r="Z13"/>
  <c r="Y14"/>
  <c r="Z14"/>
  <c r="Y15"/>
  <c r="Z15"/>
  <c r="AB15"/>
  <c r="Y16"/>
  <c r="Z16"/>
  <c r="Y17"/>
  <c r="Z17"/>
  <c r="Y18"/>
  <c r="Z18"/>
  <c r="Y19"/>
  <c r="Z19"/>
  <c r="AB19"/>
  <c r="Y20"/>
  <c r="Z20"/>
  <c r="Y21"/>
  <c r="Z21"/>
  <c r="AA21"/>
  <c r="Y22"/>
  <c r="Z22"/>
  <c r="Y23"/>
  <c r="Z23"/>
  <c r="AB23"/>
  <c r="Y24"/>
  <c r="Z24"/>
  <c r="Y25"/>
  <c r="Z25"/>
  <c r="Y26"/>
  <c r="Z26"/>
  <c r="Y27"/>
  <c r="Z27"/>
  <c r="AA27"/>
  <c r="AB27"/>
  <c r="Y28"/>
  <c r="Z28"/>
  <c r="Y29"/>
  <c r="Z29"/>
  <c r="Y30"/>
  <c r="Z30"/>
  <c r="Y31"/>
  <c r="Z31"/>
  <c r="AB31"/>
  <c r="Y32"/>
  <c r="Z32"/>
  <c r="Y33"/>
  <c r="Z33"/>
  <c r="Y34"/>
  <c r="Z34"/>
  <c r="Y35"/>
  <c r="Z35"/>
  <c r="AB35"/>
  <c r="Y36"/>
  <c r="Z36"/>
  <c r="AA36"/>
  <c r="Y37"/>
  <c r="Z37"/>
  <c r="Y38"/>
  <c r="Z38"/>
  <c r="Y39"/>
  <c r="Z39"/>
  <c r="AB39"/>
  <c r="Y40"/>
  <c r="Z40"/>
  <c r="Y41"/>
  <c r="Z41"/>
  <c r="AA41"/>
  <c r="Y42"/>
  <c r="Z42"/>
  <c r="Y43"/>
  <c r="Z43"/>
  <c r="AB43"/>
  <c r="Y44"/>
  <c r="Z44"/>
  <c r="Y45"/>
  <c r="Z45"/>
  <c r="Y46"/>
  <c r="Z46"/>
  <c r="Y47"/>
  <c r="Z47"/>
  <c r="AA47"/>
  <c r="AB47"/>
  <c r="Y48"/>
  <c r="Z48"/>
  <c r="Y49"/>
  <c r="Z49"/>
  <c r="Y50"/>
  <c r="Z50"/>
  <c r="Y51"/>
  <c r="Z51"/>
  <c r="AB51"/>
  <c r="Y52"/>
  <c r="Z52"/>
  <c r="Y53"/>
  <c r="Z53"/>
  <c r="Y54"/>
  <c r="Z54"/>
  <c r="Y55"/>
  <c r="Z55"/>
  <c r="AB55"/>
  <c r="Y56"/>
  <c r="Z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Y65"/>
  <c r="Z65"/>
  <c r="Y66"/>
  <c r="Z66"/>
  <c r="Y67"/>
  <c r="Z67"/>
  <c r="AB67"/>
  <c r="Y68"/>
  <c r="Z68"/>
  <c r="AA68"/>
  <c r="Y69"/>
  <c r="Z69"/>
  <c r="Y70"/>
  <c r="Z70"/>
  <c r="Y71"/>
  <c r="Z71"/>
  <c r="AB71"/>
  <c r="Y72"/>
  <c r="Z72"/>
  <c r="Y73"/>
  <c r="Z73"/>
  <c r="Y74"/>
  <c r="Z74"/>
  <c r="Y75"/>
  <c r="Z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Y88"/>
  <c r="Z88"/>
  <c r="Y89"/>
  <c r="Z89"/>
  <c r="AA89"/>
  <c r="Y90"/>
  <c r="Z90"/>
  <c r="Y91"/>
  <c r="Z91"/>
  <c r="Y92"/>
  <c r="Z92"/>
  <c r="Y93"/>
  <c r="Z93"/>
  <c r="Y94"/>
  <c r="Z94"/>
  <c r="Y95"/>
  <c r="Z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Y95"/>
  <c r="Z95"/>
  <c r="AA95"/>
  <c r="Y96"/>
  <c r="Z96"/>
  <c r="AA96"/>
  <c r="Y97"/>
  <c r="Z97"/>
  <c r="Y98"/>
  <c r="Z98"/>
  <c r="AA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0" i="63"/>
  <c r="AB76"/>
  <c r="AB48"/>
  <c r="AB44"/>
  <c r="AB24"/>
  <c r="AB81"/>
  <c r="AB97" i="62"/>
  <c r="AB73"/>
  <c r="AB69"/>
  <c r="AB65"/>
  <c r="AB53"/>
  <c r="AB49"/>
  <c r="AB37"/>
  <c r="AB20"/>
  <c r="AB96" i="61"/>
  <c r="AB92"/>
  <c r="AB88"/>
  <c r="AB84"/>
  <c r="AB72"/>
  <c r="AB68"/>
  <c r="AB64"/>
  <c r="AB60"/>
  <c r="AB56"/>
  <c r="AB52"/>
  <c r="AB48"/>
  <c r="AB44"/>
  <c r="AB36"/>
  <c r="AB32"/>
  <c r="AB24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F43" s="1"/>
  <c r="C43"/>
  <c r="B44"/>
  <c r="F44" s="1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C70"/>
  <c r="B71"/>
  <c r="F71" s="1"/>
  <c r="C71"/>
  <c r="B72"/>
  <c r="F72" s="1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F80" s="1"/>
  <c r="C80"/>
  <c r="B81"/>
  <c r="F81" s="1"/>
  <c r="C81"/>
  <c r="B82"/>
  <c r="F82" s="1"/>
  <c r="C82"/>
  <c r="B83"/>
  <c r="F83" s="1"/>
  <c r="C83"/>
  <c r="B84"/>
  <c r="F84" s="1"/>
  <c r="C84"/>
  <c r="B85"/>
  <c r="F85" s="1"/>
  <c r="C85"/>
  <c r="B86"/>
  <c r="F86" s="1"/>
  <c r="C86"/>
  <c r="B87"/>
  <c r="F87" s="1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F95" s="1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F7" s="1"/>
  <c r="C7"/>
  <c r="B8"/>
  <c r="F8" s="1"/>
  <c r="C8"/>
  <c r="B9"/>
  <c r="C9"/>
  <c r="B10"/>
  <c r="F10" s="1"/>
  <c r="C10"/>
  <c r="B11"/>
  <c r="F11" s="1"/>
  <c r="C11"/>
  <c r="B12"/>
  <c r="F12" s="1"/>
  <c r="C12"/>
  <c r="B13"/>
  <c r="C13"/>
  <c r="B14"/>
  <c r="C14"/>
  <c r="B15"/>
  <c r="F15" s="1"/>
  <c r="C15"/>
  <c r="B16"/>
  <c r="C16"/>
  <c r="B17"/>
  <c r="C17"/>
  <c r="B18"/>
  <c r="F18" s="1"/>
  <c r="C18"/>
  <c r="B19"/>
  <c r="F19" s="1"/>
  <c r="C19"/>
  <c r="B20"/>
  <c r="F20" s="1"/>
  <c r="C20"/>
  <c r="B2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C29"/>
  <c r="B30"/>
  <c r="F30" s="1"/>
  <c r="C30"/>
  <c r="B31"/>
  <c r="F31" s="1"/>
  <c r="C31"/>
  <c r="B32"/>
  <c r="F32" s="1"/>
  <c r="C32"/>
  <c r="B33"/>
  <c r="F33" s="1"/>
  <c r="C33"/>
  <c r="B34"/>
  <c r="F34" s="1"/>
  <c r="C34"/>
  <c r="B35"/>
  <c r="F35" s="1"/>
  <c r="C35"/>
  <c r="B36"/>
  <c r="F36" s="1"/>
  <c r="C36"/>
  <c r="B37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F43" s="1"/>
  <c r="C43"/>
  <c r="B44"/>
  <c r="F44" s="1"/>
  <c r="C44"/>
  <c r="B45"/>
  <c r="C45"/>
  <c r="B46"/>
  <c r="F46" s="1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F52" s="1"/>
  <c r="C52"/>
  <c r="B53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F63" s="1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C69"/>
  <c r="B70"/>
  <c r="F70" s="1"/>
  <c r="C70"/>
  <c r="B71"/>
  <c r="F71" s="1"/>
  <c r="C71"/>
  <c r="B72"/>
  <c r="F72" s="1"/>
  <c r="C72"/>
  <c r="B73"/>
  <c r="F73" s="1"/>
  <c r="C73"/>
  <c r="B74"/>
  <c r="C74"/>
  <c r="B75"/>
  <c r="F75" s="1"/>
  <c r="C75"/>
  <c r="B76"/>
  <c r="F76" s="1"/>
  <c r="C76"/>
  <c r="B77"/>
  <c r="C77"/>
  <c r="B78"/>
  <c r="F78" s="1"/>
  <c r="C78"/>
  <c r="B79"/>
  <c r="F79" s="1"/>
  <c r="C79"/>
  <c r="B80"/>
  <c r="F80" s="1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F89" s="1"/>
  <c r="C89"/>
  <c r="B90"/>
  <c r="F90" s="1"/>
  <c r="C90"/>
  <c r="B91"/>
  <c r="F91" s="1"/>
  <c r="C91"/>
  <c r="B92"/>
  <c r="F92" s="1"/>
  <c r="C92"/>
  <c r="B93"/>
  <c r="F93" s="1"/>
  <c r="C93"/>
  <c r="B94"/>
  <c r="F94" s="1"/>
  <c r="C94"/>
  <c r="B95"/>
  <c r="C95"/>
  <c r="B96"/>
  <c r="F96" s="1"/>
  <c r="C96"/>
  <c r="B97"/>
  <c r="F97" s="1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F13" s="1"/>
  <c r="C13"/>
  <c r="B14"/>
  <c r="F14" s="1"/>
  <c r="C14"/>
  <c r="B15"/>
  <c r="F15" s="1"/>
  <c r="C15"/>
  <c r="B16"/>
  <c r="F16" s="1"/>
  <c r="C16"/>
  <c r="B17"/>
  <c r="F17" s="1"/>
  <c r="C17"/>
  <c r="B18"/>
  <c r="F18" s="1"/>
  <c r="C18"/>
  <c r="B19"/>
  <c r="F19" s="1"/>
  <c r="C19"/>
  <c r="B20"/>
  <c r="C20"/>
  <c r="B21"/>
  <c r="F21" s="1"/>
  <c r="C21"/>
  <c r="B22"/>
  <c r="F22" s="1"/>
  <c r="C22"/>
  <c r="B23"/>
  <c r="F23" s="1"/>
  <c r="C23"/>
  <c r="B24"/>
  <c r="F24" s="1"/>
  <c r="C24"/>
  <c r="B25"/>
  <c r="F25" s="1"/>
  <c r="C25"/>
  <c r="B26"/>
  <c r="F26" s="1"/>
  <c r="C26"/>
  <c r="B27"/>
  <c r="F27" s="1"/>
  <c r="C27"/>
  <c r="B28"/>
  <c r="F28" s="1"/>
  <c r="C28"/>
  <c r="B29"/>
  <c r="F29" s="1"/>
  <c r="C29"/>
  <c r="B30"/>
  <c r="F30" s="1"/>
  <c r="C30"/>
  <c r="B31"/>
  <c r="F31" s="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F41" s="1"/>
  <c r="C41"/>
  <c r="B42"/>
  <c r="F42" s="1"/>
  <c r="C42"/>
  <c r="B43"/>
  <c r="F43" s="1"/>
  <c r="C43"/>
  <c r="B44"/>
  <c r="F44" s="1"/>
  <c r="C44"/>
  <c r="B45"/>
  <c r="F45" s="1"/>
  <c r="C45"/>
  <c r="B46"/>
  <c r="F46" s="1"/>
  <c r="C46"/>
  <c r="B47"/>
  <c r="F47" s="1"/>
  <c r="C47"/>
  <c r="B48"/>
  <c r="C48"/>
  <c r="B49"/>
  <c r="F49" s="1"/>
  <c r="C49"/>
  <c r="B50"/>
  <c r="F50" s="1"/>
  <c r="C50"/>
  <c r="B51"/>
  <c r="F51" s="1"/>
  <c r="C51"/>
  <c r="B52"/>
  <c r="F52" s="1"/>
  <c r="C52"/>
  <c r="B53"/>
  <c r="F53" s="1"/>
  <c r="C53"/>
  <c r="B54"/>
  <c r="F54" s="1"/>
  <c r="C54"/>
  <c r="B55"/>
  <c r="F55" s="1"/>
  <c r="C55"/>
  <c r="B56"/>
  <c r="C56"/>
  <c r="B57"/>
  <c r="F57" s="1"/>
  <c r="C57"/>
  <c r="B58"/>
  <c r="F58" s="1"/>
  <c r="C58"/>
  <c r="B59"/>
  <c r="F59" s="1"/>
  <c r="C59"/>
  <c r="B60"/>
  <c r="F60" s="1"/>
  <c r="C60"/>
  <c r="B61"/>
  <c r="F61" s="1"/>
  <c r="C61"/>
  <c r="B62"/>
  <c r="F62" s="1"/>
  <c r="C62"/>
  <c r="B63"/>
  <c r="F63" s="1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F73" s="1"/>
  <c r="C73"/>
  <c r="B74"/>
  <c r="F74" s="1"/>
  <c r="C74"/>
  <c r="B75"/>
  <c r="F75" s="1"/>
  <c r="C75"/>
  <c r="B76"/>
  <c r="F76" s="1"/>
  <c r="C76"/>
  <c r="B77"/>
  <c r="F77" s="1"/>
  <c r="C77"/>
  <c r="B78"/>
  <c r="C78"/>
  <c r="B79"/>
  <c r="C79"/>
  <c r="B80"/>
  <c r="F80" s="1"/>
  <c r="C80"/>
  <c r="B81"/>
  <c r="F81" s="1"/>
  <c r="C81"/>
  <c r="B82"/>
  <c r="F82" s="1"/>
  <c r="C82"/>
  <c r="B83"/>
  <c r="C83"/>
  <c r="B84"/>
  <c r="F84" s="1"/>
  <c r="C84"/>
  <c r="B85"/>
  <c r="F85" s="1"/>
  <c r="C85"/>
  <c r="B86"/>
  <c r="F86" s="1"/>
  <c r="C86"/>
  <c r="B87"/>
  <c r="F87" s="1"/>
  <c r="C87"/>
  <c r="B88"/>
  <c r="C88"/>
  <c r="B89"/>
  <c r="F89" s="1"/>
  <c r="C89"/>
  <c r="B90"/>
  <c r="F90" s="1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F11" s="1"/>
  <c r="C11"/>
  <c r="B12"/>
  <c r="F12" s="1"/>
  <c r="C12"/>
  <c r="B13"/>
  <c r="F13" s="1"/>
  <c r="C13"/>
  <c r="B14"/>
  <c r="F14" s="1"/>
  <c r="C14"/>
  <c r="B15"/>
  <c r="F15" s="1"/>
  <c r="C15"/>
  <c r="B16"/>
  <c r="F16" s="1"/>
  <c r="C16"/>
  <c r="B17"/>
  <c r="F17" s="1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F25" s="1"/>
  <c r="C25"/>
  <c r="B26"/>
  <c r="C26"/>
  <c r="B27"/>
  <c r="F27" s="1"/>
  <c r="C27"/>
  <c r="B28"/>
  <c r="F28" s="1"/>
  <c r="C28"/>
  <c r="B29"/>
  <c r="F29" s="1"/>
  <c r="C29"/>
  <c r="B30"/>
  <c r="F30" s="1"/>
  <c r="C30"/>
  <c r="B31"/>
  <c r="C31"/>
  <c r="B32"/>
  <c r="F32" s="1"/>
  <c r="C32"/>
  <c r="B33"/>
  <c r="C33"/>
  <c r="B34"/>
  <c r="F34" s="1"/>
  <c r="C34"/>
  <c r="B35"/>
  <c r="F35" s="1"/>
  <c r="C35"/>
  <c r="B36"/>
  <c r="F36" s="1"/>
  <c r="C36"/>
  <c r="B37"/>
  <c r="F37" s="1"/>
  <c r="C37"/>
  <c r="B38"/>
  <c r="F38" s="1"/>
  <c r="C38"/>
  <c r="B39"/>
  <c r="F39" s="1"/>
  <c r="C39"/>
  <c r="B40"/>
  <c r="F40" s="1"/>
  <c r="C40"/>
  <c r="B41"/>
  <c r="F41" s="1"/>
  <c r="C41"/>
  <c r="B42"/>
  <c r="F42" s="1"/>
  <c r="C42"/>
  <c r="B43"/>
  <c r="C43"/>
  <c r="B44"/>
  <c r="C44"/>
  <c r="B45"/>
  <c r="F45" s="1"/>
  <c r="C45"/>
  <c r="B46"/>
  <c r="C46"/>
  <c r="B47"/>
  <c r="F47" s="1"/>
  <c r="C47"/>
  <c r="B48"/>
  <c r="F48" s="1"/>
  <c r="C48"/>
  <c r="B49"/>
  <c r="F49" s="1"/>
  <c r="C49"/>
  <c r="B50"/>
  <c r="F50" s="1"/>
  <c r="C50"/>
  <c r="B51"/>
  <c r="F51" s="1"/>
  <c r="C51"/>
  <c r="B52"/>
  <c r="C52"/>
  <c r="B53"/>
  <c r="F53" s="1"/>
  <c r="C53"/>
  <c r="B54"/>
  <c r="F54" s="1"/>
  <c r="C54"/>
  <c r="B55"/>
  <c r="F55" s="1"/>
  <c r="C55"/>
  <c r="B56"/>
  <c r="F56" s="1"/>
  <c r="C56"/>
  <c r="B57"/>
  <c r="F57" s="1"/>
  <c r="C57"/>
  <c r="B58"/>
  <c r="F58" s="1"/>
  <c r="C58"/>
  <c r="B59"/>
  <c r="F59" s="1"/>
  <c r="C59"/>
  <c r="B60"/>
  <c r="F60" s="1"/>
  <c r="C60"/>
  <c r="B61"/>
  <c r="C61"/>
  <c r="B62"/>
  <c r="F62" s="1"/>
  <c r="C62"/>
  <c r="B63"/>
  <c r="C63"/>
  <c r="B64"/>
  <c r="F64" s="1"/>
  <c r="C64"/>
  <c r="B65"/>
  <c r="F65" s="1"/>
  <c r="C65"/>
  <c r="B66"/>
  <c r="F66" s="1"/>
  <c r="C66"/>
  <c r="B67"/>
  <c r="F67" s="1"/>
  <c r="C67"/>
  <c r="B68"/>
  <c r="F68" s="1"/>
  <c r="C68"/>
  <c r="B69"/>
  <c r="F69" s="1"/>
  <c r="C69"/>
  <c r="B70"/>
  <c r="F70" s="1"/>
  <c r="C70"/>
  <c r="B71"/>
  <c r="F71" s="1"/>
  <c r="C71"/>
  <c r="B72"/>
  <c r="F72" s="1"/>
  <c r="C72"/>
  <c r="B73"/>
  <c r="C73"/>
  <c r="B74"/>
  <c r="F74" s="1"/>
  <c r="C74"/>
  <c r="B75"/>
  <c r="F75" s="1"/>
  <c r="C75"/>
  <c r="B76"/>
  <c r="F76" s="1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F4" s="1"/>
  <c r="C4"/>
  <c r="B5"/>
  <c r="C5"/>
  <c r="B6"/>
  <c r="F6" s="1"/>
  <c r="C6"/>
  <c r="B7"/>
  <c r="F7" s="1"/>
  <c r="C7"/>
  <c r="B8"/>
  <c r="F8" s="1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F18" s="1"/>
  <c r="C18"/>
  <c r="B19"/>
  <c r="F19" s="1"/>
  <c r="C19"/>
  <c r="B20"/>
  <c r="F20" s="1"/>
  <c r="C20"/>
  <c r="B21"/>
  <c r="C21"/>
  <c r="B22"/>
  <c r="F22" s="1"/>
  <c r="C22"/>
  <c r="B23"/>
  <c r="C23"/>
  <c r="B24"/>
  <c r="F24" s="1"/>
  <c r="C24"/>
  <c r="B25"/>
  <c r="F25" s="1"/>
  <c r="C25"/>
  <c r="B26"/>
  <c r="F26" s="1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U92"/>
  <c r="N92"/>
  <c r="U91"/>
  <c r="U90"/>
  <c r="N90"/>
  <c r="U89"/>
  <c r="N89"/>
  <c r="F89"/>
  <c r="U88"/>
  <c r="N88"/>
  <c r="U87"/>
  <c r="F87"/>
  <c r="U86"/>
  <c r="N86"/>
  <c r="U85"/>
  <c r="N85"/>
  <c r="U84"/>
  <c r="N84"/>
  <c r="U83"/>
  <c r="U82"/>
  <c r="N82"/>
  <c r="F82"/>
  <c r="U81"/>
  <c r="N81"/>
  <c r="U80"/>
  <c r="N80"/>
  <c r="U79"/>
  <c r="U78"/>
  <c r="U77"/>
  <c r="N77"/>
  <c r="U76"/>
  <c r="N76"/>
  <c r="F76"/>
  <c r="U75"/>
  <c r="F75"/>
  <c r="U74"/>
  <c r="N74"/>
  <c r="U73"/>
  <c r="N73"/>
  <c r="U72"/>
  <c r="N72"/>
  <c r="U71"/>
  <c r="U70"/>
  <c r="N70"/>
  <c r="F70"/>
  <c r="U69"/>
  <c r="N69"/>
  <c r="U68"/>
  <c r="N68"/>
  <c r="U67"/>
  <c r="U66"/>
  <c r="N66"/>
  <c r="U65"/>
  <c r="N65"/>
  <c r="F65"/>
  <c r="U64"/>
  <c r="N64"/>
  <c r="U63"/>
  <c r="F63"/>
  <c r="U62"/>
  <c r="N62"/>
  <c r="U61"/>
  <c r="N61"/>
  <c r="U60"/>
  <c r="N60"/>
  <c r="F60"/>
  <c r="U59"/>
  <c r="U58"/>
  <c r="N58"/>
  <c r="U57"/>
  <c r="N57"/>
  <c r="U56"/>
  <c r="N56"/>
  <c r="U55"/>
  <c r="U54"/>
  <c r="N54"/>
  <c r="F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F44"/>
  <c r="U43"/>
  <c r="F43"/>
  <c r="U42"/>
  <c r="N42"/>
  <c r="U41"/>
  <c r="N41"/>
  <c r="U40"/>
  <c r="N40"/>
  <c r="U39"/>
  <c r="U38"/>
  <c r="N38"/>
  <c r="F38"/>
  <c r="U37"/>
  <c r="N37"/>
  <c r="U36"/>
  <c r="N36"/>
  <c r="U35"/>
  <c r="U34"/>
  <c r="N34"/>
  <c r="U33"/>
  <c r="N33"/>
  <c r="F33"/>
  <c r="U32"/>
  <c r="N32"/>
  <c r="U31"/>
  <c r="F31"/>
  <c r="U30"/>
  <c r="N30"/>
  <c r="U29"/>
  <c r="N29"/>
  <c r="U28"/>
  <c r="U27"/>
  <c r="N27"/>
  <c r="U26"/>
  <c r="N26"/>
  <c r="U25"/>
  <c r="N25"/>
  <c r="U24"/>
  <c r="N24"/>
  <c r="U23"/>
  <c r="U22"/>
  <c r="N22"/>
  <c r="F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U12"/>
  <c r="N12"/>
  <c r="F12"/>
  <c r="U11"/>
  <c r="U10"/>
  <c r="N10"/>
  <c r="U9"/>
  <c r="N9"/>
  <c r="F9"/>
  <c r="U8"/>
  <c r="N8"/>
  <c r="U7"/>
  <c r="F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F65"/>
  <c r="U64"/>
  <c r="F64"/>
  <c r="U63"/>
  <c r="N63"/>
  <c r="AC62"/>
  <c r="U62"/>
  <c r="N62"/>
  <c r="U61"/>
  <c r="N61"/>
  <c r="U60"/>
  <c r="F60"/>
  <c r="U59"/>
  <c r="N59"/>
  <c r="F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U31"/>
  <c r="U30"/>
  <c r="AD29"/>
  <c r="U29"/>
  <c r="U28"/>
  <c r="U27"/>
  <c r="U26"/>
  <c r="U25"/>
  <c r="U24"/>
  <c r="U23"/>
  <c r="F23"/>
  <c r="U22"/>
  <c r="AD21"/>
  <c r="U21"/>
  <c r="F21"/>
  <c r="U20"/>
  <c r="U19"/>
  <c r="U18"/>
  <c r="AD17"/>
  <c r="U17"/>
  <c r="U16"/>
  <c r="F16"/>
  <c r="U15"/>
  <c r="U14"/>
  <c r="F14"/>
  <c r="AD13"/>
  <c r="U13"/>
  <c r="F13"/>
  <c r="U12"/>
  <c r="U11"/>
  <c r="U10"/>
  <c r="AD9"/>
  <c r="U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F97"/>
  <c r="U96"/>
  <c r="U95"/>
  <c r="U94"/>
  <c r="N94"/>
  <c r="F94"/>
  <c r="U93"/>
  <c r="F93"/>
  <c r="U92"/>
  <c r="F92"/>
  <c r="U91"/>
  <c r="F91"/>
  <c r="U90"/>
  <c r="N90"/>
  <c r="U89"/>
  <c r="F89"/>
  <c r="U88"/>
  <c r="U87"/>
  <c r="U86"/>
  <c r="N86"/>
  <c r="U85"/>
  <c r="U84"/>
  <c r="U83"/>
  <c r="U82"/>
  <c r="N82"/>
  <c r="U81"/>
  <c r="U80"/>
  <c r="U79"/>
  <c r="U78"/>
  <c r="N78"/>
  <c r="F78"/>
  <c r="U77"/>
  <c r="U76"/>
  <c r="N76"/>
  <c r="U75"/>
  <c r="U74"/>
  <c r="N74"/>
  <c r="U73"/>
  <c r="U72"/>
  <c r="N72"/>
  <c r="U71"/>
  <c r="U70"/>
  <c r="N70"/>
  <c r="F70"/>
  <c r="U69"/>
  <c r="U68"/>
  <c r="N68"/>
  <c r="U67"/>
  <c r="U66"/>
  <c r="N66"/>
  <c r="U65"/>
  <c r="U64"/>
  <c r="N64"/>
  <c r="U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U52"/>
  <c r="N52"/>
  <c r="U51"/>
  <c r="U50"/>
  <c r="N50"/>
  <c r="U49"/>
  <c r="U48"/>
  <c r="N48"/>
  <c r="U47"/>
  <c r="U46"/>
  <c r="N46"/>
  <c r="F46"/>
  <c r="U45"/>
  <c r="U44"/>
  <c r="N44"/>
  <c r="U43"/>
  <c r="U42"/>
  <c r="N42"/>
  <c r="U41"/>
  <c r="U40"/>
  <c r="N40"/>
  <c r="U39"/>
  <c r="U38"/>
  <c r="U37"/>
  <c r="F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F19"/>
  <c r="U18"/>
  <c r="U17"/>
  <c r="N17"/>
  <c r="U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U92"/>
  <c r="U91"/>
  <c r="U90"/>
  <c r="U89"/>
  <c r="U88"/>
  <c r="U87"/>
  <c r="F87"/>
  <c r="U86"/>
  <c r="F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N24"/>
  <c r="U23"/>
  <c r="U22"/>
  <c r="U21"/>
  <c r="U20"/>
  <c r="U19"/>
  <c r="U18"/>
  <c r="U17"/>
  <c r="U16"/>
  <c r="F16"/>
  <c r="U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U76"/>
  <c r="N76"/>
  <c r="U75"/>
  <c r="N75"/>
  <c r="U74"/>
  <c r="U73"/>
  <c r="N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U62"/>
  <c r="U61"/>
  <c r="N61"/>
  <c r="U60"/>
  <c r="U59"/>
  <c r="N59"/>
  <c r="U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U46"/>
  <c r="U45"/>
  <c r="N45"/>
  <c r="U44"/>
  <c r="U43"/>
  <c r="N43"/>
  <c r="U42"/>
  <c r="U41"/>
  <c r="N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U18"/>
  <c r="N18"/>
  <c r="U17"/>
  <c r="U16"/>
  <c r="N16"/>
  <c r="U15"/>
  <c r="U14"/>
  <c r="N14"/>
  <c r="U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U73"/>
  <c r="F73"/>
  <c r="U72"/>
  <c r="U71"/>
  <c r="U70"/>
  <c r="U69"/>
  <c r="N69"/>
  <c r="U68"/>
  <c r="U67"/>
  <c r="U66"/>
  <c r="U65"/>
  <c r="U64"/>
  <c r="U63"/>
  <c r="F63"/>
  <c r="U62"/>
  <c r="U61"/>
  <c r="N61"/>
  <c r="F61"/>
  <c r="U60"/>
  <c r="U59"/>
  <c r="U58"/>
  <c r="U57"/>
  <c r="U56"/>
  <c r="U55"/>
  <c r="U54"/>
  <c r="U53"/>
  <c r="N53"/>
  <c r="U52"/>
  <c r="F52"/>
  <c r="U51"/>
  <c r="N51"/>
  <c r="U50"/>
  <c r="N50"/>
  <c r="U49"/>
  <c r="N49"/>
  <c r="U48"/>
  <c r="U47"/>
  <c r="N47"/>
  <c r="U46"/>
  <c r="F46"/>
  <c r="U45"/>
  <c r="U44"/>
  <c r="F44"/>
  <c r="U43"/>
  <c r="N43"/>
  <c r="F43"/>
  <c r="U42"/>
  <c r="U41"/>
  <c r="U40"/>
  <c r="U39"/>
  <c r="N39"/>
  <c r="U38"/>
  <c r="U37"/>
  <c r="N37"/>
  <c r="U36"/>
  <c r="U35"/>
  <c r="N35"/>
  <c r="U34"/>
  <c r="N34"/>
  <c r="U33"/>
  <c r="N33"/>
  <c r="F33"/>
  <c r="U32"/>
  <c r="U31"/>
  <c r="N31"/>
  <c r="F31"/>
  <c r="U30"/>
  <c r="U29"/>
  <c r="U28"/>
  <c r="U27"/>
  <c r="N27"/>
  <c r="U26"/>
  <c r="F26"/>
  <c r="U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U16"/>
  <c r="U15"/>
  <c r="N15"/>
  <c r="U14"/>
  <c r="U13"/>
  <c r="U12"/>
  <c r="U11"/>
  <c r="N11"/>
  <c r="U10"/>
  <c r="U9"/>
  <c r="F9"/>
  <c r="U8"/>
  <c r="U7"/>
  <c r="N7"/>
  <c r="F7"/>
  <c r="U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F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F51"/>
  <c r="U50"/>
  <c r="U49"/>
  <c r="U48"/>
  <c r="N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N32"/>
  <c r="U31"/>
  <c r="F31"/>
  <c r="U30"/>
  <c r="U29"/>
  <c r="N29"/>
  <c r="U28"/>
  <c r="U27"/>
  <c r="U26"/>
  <c r="U25"/>
  <c r="U24"/>
  <c r="U23"/>
  <c r="F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U5"/>
  <c r="N5"/>
  <c r="U4"/>
  <c r="U3"/>
  <c r="L99"/>
  <c r="A1"/>
  <c r="F41" i="61" l="1"/>
  <c r="F35"/>
  <c r="F31"/>
  <c r="F29"/>
  <c r="F27"/>
  <c r="F23"/>
  <c r="F21"/>
  <c r="F15"/>
  <c r="F13"/>
  <c r="F7"/>
  <c r="F5"/>
  <c r="F97" i="62"/>
  <c r="F95"/>
  <c r="F93"/>
  <c r="F91"/>
  <c r="F89"/>
  <c r="F87"/>
  <c r="F85"/>
  <c r="F83"/>
  <c r="F81"/>
  <c r="F79"/>
  <c r="F77"/>
  <c r="F75"/>
  <c r="F73"/>
  <c r="F71"/>
  <c r="F69"/>
  <c r="F67"/>
  <c r="F63"/>
  <c r="F61"/>
  <c r="F57"/>
  <c r="F55"/>
  <c r="F53"/>
  <c r="F51"/>
  <c r="F49"/>
  <c r="F47"/>
  <c r="F45"/>
  <c r="F43"/>
  <c r="F41"/>
  <c r="F39"/>
  <c r="F37"/>
  <c r="F35"/>
  <c r="F31"/>
  <c r="F29"/>
  <c r="F27"/>
  <c r="F25"/>
  <c r="F19"/>
  <c r="F17"/>
  <c r="F15"/>
  <c r="F11"/>
  <c r="F9"/>
  <c r="F7"/>
  <c r="F5"/>
  <c r="C99" i="63"/>
  <c r="F97"/>
  <c r="F93"/>
  <c r="F91"/>
  <c r="F85"/>
  <c r="F83"/>
  <c r="F81"/>
  <c r="F79"/>
  <c r="F77"/>
  <c r="F73"/>
  <c r="F71"/>
  <c r="F69"/>
  <c r="F67"/>
  <c r="F61"/>
  <c r="F59"/>
  <c r="F57"/>
  <c r="F55"/>
  <c r="F53"/>
  <c r="F51"/>
  <c r="F49"/>
  <c r="F47"/>
  <c r="F45"/>
  <c r="F41"/>
  <c r="F39"/>
  <c r="F37"/>
  <c r="F35"/>
  <c r="F29"/>
  <c r="F27"/>
  <c r="F25"/>
  <c r="F23"/>
  <c r="F17"/>
  <c r="F15"/>
  <c r="F13"/>
  <c r="F11"/>
  <c r="F5"/>
  <c r="F98" i="55"/>
  <c r="F96"/>
  <c r="F94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0"/>
  <c r="F48"/>
  <c r="F46"/>
  <c r="F44"/>
  <c r="F42"/>
  <c r="F40"/>
  <c r="F38"/>
  <c r="F36"/>
  <c r="F34"/>
  <c r="F32"/>
  <c r="F30"/>
  <c r="F28"/>
  <c r="O99" i="81"/>
  <c r="L99"/>
  <c r="I99"/>
  <c r="F99"/>
  <c r="C99"/>
  <c r="F16" i="61"/>
  <c r="F14"/>
  <c r="F12"/>
  <c r="F10"/>
  <c r="F8"/>
  <c r="F6"/>
  <c r="F4"/>
  <c r="F98" i="62"/>
  <c r="F96"/>
  <c r="F94"/>
  <c r="F92"/>
  <c r="F90"/>
  <c r="F88"/>
  <c r="F86"/>
  <c r="F84"/>
  <c r="F82"/>
  <c r="F78"/>
  <c r="F74"/>
  <c r="F72"/>
  <c r="F70"/>
  <c r="F68"/>
  <c r="F66"/>
  <c r="F62"/>
  <c r="F58"/>
  <c r="F56"/>
  <c r="F54"/>
  <c r="F52"/>
  <c r="F32"/>
  <c r="F30"/>
  <c r="F28"/>
  <c r="F26"/>
  <c r="F24"/>
  <c r="F22"/>
  <c r="F20"/>
  <c r="F18"/>
  <c r="F12"/>
  <c r="F10"/>
  <c r="F8"/>
  <c r="F6"/>
  <c r="F4"/>
  <c r="F96" i="63"/>
  <c r="F94"/>
  <c r="F92"/>
  <c r="F90"/>
  <c r="F88"/>
  <c r="F86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B99" i="58"/>
  <c r="B99" i="61"/>
  <c r="F90" i="55"/>
  <c r="F88" i="58"/>
  <c r="F84"/>
  <c r="F82"/>
  <c r="F74"/>
  <c r="F84" i="63"/>
  <c r="B99"/>
  <c r="B99" i="5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O16"/>
  <c r="V24"/>
  <c r="O98"/>
  <c r="V24" i="56"/>
  <c r="V40"/>
  <c r="V42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V66"/>
  <c r="V82"/>
  <c r="O15" i="56"/>
  <c r="V36"/>
  <c r="V52"/>
  <c r="V59"/>
  <c r="O70"/>
  <c r="V94"/>
  <c r="V28" i="55"/>
  <c r="V44"/>
  <c r="V60"/>
  <c r="V18" i="56"/>
  <c r="V32"/>
  <c r="V50"/>
  <c r="B99" i="55"/>
  <c r="F3"/>
  <c r="K99"/>
  <c r="F5"/>
  <c r="O19"/>
  <c r="N20"/>
  <c r="O20" s="1"/>
  <c r="F21"/>
  <c r="N36"/>
  <c r="O36" s="1"/>
  <c r="F37"/>
  <c r="N52"/>
  <c r="O52" s="1"/>
  <c r="F53"/>
  <c r="O84"/>
  <c r="O69" i="56"/>
  <c r="O70" i="55"/>
  <c r="O7" i="56"/>
  <c r="V63"/>
  <c r="V82"/>
  <c r="J99" i="55"/>
  <c r="N24"/>
  <c r="O24" s="1"/>
  <c r="N40"/>
  <c r="N56"/>
  <c r="O56" s="1"/>
  <c r="O96"/>
  <c r="O56" i="56"/>
  <c r="V38" i="58"/>
  <c r="V70"/>
  <c r="V56" i="56"/>
  <c r="V60"/>
  <c r="V64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64" i="55"/>
  <c r="V72"/>
  <c r="V84"/>
  <c r="V88"/>
  <c r="V96"/>
  <c r="F3" i="56"/>
  <c r="F99" s="1"/>
  <c r="V13"/>
  <c r="V29"/>
  <c r="V45"/>
  <c r="V61"/>
  <c r="V81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5" i="56" l="1"/>
  <c r="V49"/>
  <c r="V33"/>
  <c r="V17"/>
  <c r="O77"/>
  <c r="O13"/>
  <c r="F99" i="63"/>
  <c r="O93" i="58"/>
  <c r="V53" i="56"/>
  <c r="V37"/>
  <c r="V21"/>
  <c r="O93"/>
  <c r="O5"/>
  <c r="O12" i="55"/>
  <c r="O29" i="56"/>
  <c r="V25" i="58"/>
  <c r="O40" i="56"/>
  <c r="O24"/>
  <c r="O4" i="55"/>
  <c r="O22" i="58"/>
  <c r="O84" i="56"/>
  <c r="O60"/>
  <c r="O52"/>
  <c r="P99" i="81"/>
  <c r="D99"/>
  <c r="O85" i="56"/>
  <c r="O88"/>
  <c r="O64"/>
  <c r="O44"/>
  <c r="O25"/>
  <c r="O71" i="55"/>
  <c r="O23" i="56"/>
  <c r="O47"/>
  <c r="O35"/>
  <c r="V39"/>
  <c r="V11"/>
  <c r="O27" i="55"/>
  <c r="V65" i="58"/>
  <c r="K99" i="81"/>
  <c r="M99" s="1"/>
  <c r="H99"/>
  <c r="J99" s="1"/>
  <c r="E99"/>
  <c r="G99" s="1"/>
  <c r="O68" i="56"/>
  <c r="O78"/>
  <c r="O66"/>
  <c r="O62"/>
  <c r="O54"/>
  <c r="O46"/>
  <c r="O30"/>
  <c r="O26"/>
  <c r="O10"/>
  <c r="O78" i="55"/>
  <c r="O74"/>
  <c r="O66"/>
  <c r="O48" i="57"/>
  <c r="O64"/>
  <c r="O96" i="56"/>
  <c r="O76"/>
  <c r="V26"/>
  <c r="O97"/>
  <c r="O92"/>
  <c r="V68"/>
  <c r="O57"/>
  <c r="O48"/>
  <c r="O36"/>
  <c r="O32"/>
  <c r="V27"/>
  <c r="G3"/>
  <c r="V3" s="1"/>
  <c r="O38" i="55"/>
  <c r="O9"/>
  <c r="V68"/>
  <c r="G18"/>
  <c r="O18" s="1"/>
  <c r="O80" i="56"/>
  <c r="O72"/>
  <c r="O51"/>
  <c r="O92" i="55"/>
  <c r="O76"/>
  <c r="O62"/>
  <c r="V51"/>
  <c r="O46"/>
  <c r="G43"/>
  <c r="V43" s="1"/>
  <c r="O40"/>
  <c r="G39"/>
  <c r="V39" s="1"/>
  <c r="G31"/>
  <c r="V31" s="1"/>
  <c r="O30"/>
  <c r="G14"/>
  <c r="V14" s="1"/>
  <c r="O86"/>
  <c r="V74" i="58"/>
  <c r="O57"/>
  <c r="O45"/>
  <c r="G70" i="57"/>
  <c r="V70" s="1"/>
  <c r="G66"/>
  <c r="V66" s="1"/>
  <c r="G62"/>
  <c r="V62" s="1"/>
  <c r="G34"/>
  <c r="V34" s="1"/>
  <c r="G90"/>
  <c r="V90" s="1"/>
  <c r="G42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5" i="57" l="1"/>
  <c r="O43" i="55"/>
  <c r="O39"/>
  <c r="V18"/>
  <c r="O43" i="58"/>
  <c r="O66" i="57"/>
  <c r="O3" i="56"/>
  <c r="O31" i="55"/>
  <c r="O42" i="57"/>
  <c r="O25"/>
  <c r="Q99" i="81"/>
  <c r="O49" i="55"/>
  <c r="O4" i="56"/>
  <c r="O14" i="55"/>
  <c r="O77" i="57"/>
  <c r="O70"/>
  <c r="O9"/>
  <c r="O90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H23" i="78"/>
  <c r="N24"/>
  <c r="I45"/>
  <c r="Q85"/>
  <c r="O59"/>
  <c r="G64"/>
  <c r="P61"/>
  <c r="J97"/>
  <c r="B71"/>
  <c r="I88"/>
  <c r="Q76"/>
  <c r="G87"/>
  <c r="G65"/>
  <c r="G94"/>
  <c r="P34"/>
  <c r="G20"/>
  <c r="G22"/>
  <c r="L25"/>
  <c r="N41"/>
  <c r="K5"/>
  <c r="I80"/>
  <c r="Q14"/>
  <c r="Q39"/>
  <c r="O23"/>
  <c r="B36"/>
  <c r="Q69"/>
  <c r="I74"/>
  <c r="K91"/>
  <c r="B41"/>
  <c r="N51"/>
  <c r="J13"/>
  <c r="K9"/>
  <c r="H54"/>
  <c r="H14"/>
  <c r="H40"/>
  <c r="N22"/>
  <c r="I35"/>
  <c r="Q86"/>
  <c r="I49"/>
  <c r="L30"/>
  <c r="K8"/>
  <c r="B4"/>
  <c r="B74"/>
  <c r="P4"/>
  <c r="L72"/>
  <c r="G37"/>
  <c r="G10"/>
  <c r="H91"/>
  <c r="Q29"/>
  <c r="O11"/>
  <c r="K59"/>
  <c r="P63"/>
  <c r="J76"/>
  <c r="H96"/>
  <c r="H79"/>
  <c r="P36"/>
  <c r="L48"/>
  <c r="B96"/>
  <c r="I73"/>
  <c r="G5"/>
  <c r="K54"/>
  <c r="O58"/>
  <c r="B32"/>
  <c r="H66"/>
  <c r="B58"/>
  <c r="B26"/>
  <c r="G83"/>
  <c r="I51"/>
  <c r="P55"/>
  <c r="K10"/>
  <c r="I94"/>
  <c r="I52"/>
  <c r="H59"/>
  <c r="G80"/>
  <c r="K7"/>
  <c r="O78"/>
  <c r="B93"/>
  <c r="L66"/>
  <c r="K65"/>
  <c r="Q97"/>
  <c r="G86"/>
  <c r="P13"/>
  <c r="K34"/>
  <c r="N68"/>
  <c r="N92"/>
  <c r="B90"/>
  <c r="P96"/>
  <c r="Q59"/>
  <c r="G30"/>
  <c r="I63"/>
  <c r="O89"/>
  <c r="I58"/>
  <c r="O49"/>
  <c r="B84"/>
  <c r="G12"/>
  <c r="H64"/>
  <c r="B72"/>
  <c r="H58"/>
  <c r="B97"/>
  <c r="N63"/>
  <c r="H12"/>
  <c r="H85"/>
  <c r="H10"/>
  <c r="N61"/>
  <c r="G90"/>
  <c r="L16"/>
  <c r="L31"/>
  <c r="L54"/>
  <c r="P54"/>
  <c r="I85"/>
  <c r="N33"/>
  <c r="I90"/>
  <c r="K71"/>
  <c r="N75"/>
  <c r="L92"/>
  <c r="P62"/>
  <c r="I19"/>
  <c r="O77"/>
  <c r="H26"/>
  <c r="I7"/>
  <c r="N34"/>
  <c r="H51"/>
  <c r="H63"/>
  <c r="B13"/>
  <c r="Q31"/>
  <c r="B35"/>
  <c r="N54"/>
  <c r="I20"/>
  <c r="H31"/>
  <c r="G59"/>
  <c r="J78"/>
  <c r="N83"/>
  <c r="P45"/>
  <c r="Q18"/>
  <c r="I21"/>
  <c r="L68"/>
  <c r="B17"/>
  <c r="I92"/>
  <c r="K28"/>
  <c r="I41"/>
  <c r="Q8"/>
  <c r="H70"/>
  <c r="J80"/>
  <c r="O82"/>
  <c r="G92"/>
  <c r="Q79"/>
  <c r="B20"/>
  <c r="J90"/>
  <c r="G36"/>
  <c r="L49"/>
  <c r="B87"/>
  <c r="K25"/>
  <c r="P84"/>
  <c r="Q95"/>
  <c r="G61"/>
  <c r="B31"/>
  <c r="Q43"/>
  <c r="O29"/>
  <c r="B55"/>
  <c r="N71"/>
  <c r="P24"/>
  <c r="N78"/>
  <c r="J3"/>
  <c r="H97"/>
  <c r="H8"/>
  <c r="N90"/>
  <c r="N19"/>
  <c r="H68"/>
  <c r="Q90"/>
  <c r="J45"/>
  <c r="K82"/>
  <c r="N16"/>
  <c r="N35"/>
  <c r="I5"/>
  <c r="H25"/>
  <c r="B8"/>
  <c r="K20"/>
  <c r="L94"/>
  <c r="P3"/>
  <c r="G9"/>
  <c r="J89"/>
  <c r="Q82"/>
  <c r="G66"/>
  <c r="Q74"/>
  <c r="I43"/>
  <c r="J69"/>
  <c r="L34"/>
  <c r="K78"/>
  <c r="N20"/>
  <c r="L51"/>
  <c r="O30"/>
  <c r="Q32"/>
  <c r="O22"/>
  <c r="Q21"/>
  <c r="J43"/>
  <c r="K22"/>
  <c r="P46"/>
  <c r="O60"/>
  <c r="N80"/>
  <c r="O76"/>
  <c r="P47"/>
  <c r="Q15"/>
  <c r="L33"/>
  <c r="P98"/>
  <c r="P49"/>
  <c r="L91"/>
  <c r="I25"/>
  <c r="H71"/>
  <c r="H34"/>
  <c r="H30"/>
  <c r="K75"/>
  <c r="J8"/>
  <c r="Q70"/>
  <c r="N32"/>
  <c r="O7"/>
  <c r="K93"/>
  <c r="P77"/>
  <c r="P5"/>
  <c r="N50"/>
  <c r="J58"/>
  <c r="N87"/>
  <c r="L52"/>
  <c r="L96"/>
  <c r="P79"/>
  <c r="I60"/>
  <c r="L17"/>
  <c r="P58"/>
  <c r="N38"/>
  <c r="G4"/>
  <c r="J28"/>
  <c r="K27"/>
  <c r="H88"/>
  <c r="J50"/>
  <c r="I62"/>
  <c r="O50"/>
  <c r="O31"/>
  <c r="P80"/>
  <c r="Q23"/>
  <c r="O62"/>
  <c r="B33"/>
  <c r="J19"/>
  <c r="L20"/>
  <c r="J56"/>
  <c r="N9"/>
  <c r="L69"/>
  <c r="N69"/>
  <c r="B48"/>
  <c r="J10"/>
  <c r="P10"/>
  <c r="O92"/>
  <c r="O95"/>
  <c r="K11"/>
  <c r="P31"/>
  <c r="H11"/>
  <c r="B94"/>
  <c r="O42"/>
  <c r="J92"/>
  <c r="H67"/>
  <c r="I82"/>
  <c r="N25"/>
  <c r="B39"/>
  <c r="H94"/>
  <c r="O43"/>
  <c r="P28"/>
  <c r="L19"/>
  <c r="I79"/>
  <c r="B78"/>
  <c r="J46"/>
  <c r="O61"/>
  <c r="L38"/>
  <c r="I24"/>
  <c r="I31"/>
  <c r="O15"/>
  <c r="N98"/>
  <c r="L60"/>
  <c r="J39"/>
  <c r="K85"/>
  <c r="I56"/>
  <c r="N23"/>
  <c r="G41"/>
  <c r="K60"/>
  <c r="G52"/>
  <c r="Q27"/>
  <c r="I78"/>
  <c r="P30"/>
  <c r="G38"/>
  <c r="B29"/>
  <c r="B43"/>
  <c r="L21"/>
  <c r="L5"/>
  <c r="P56"/>
  <c r="O90"/>
  <c r="L46"/>
  <c r="G8"/>
  <c r="L80"/>
  <c r="G7"/>
  <c r="O70"/>
  <c r="J4"/>
  <c r="G85"/>
  <c r="Q64"/>
  <c r="J53"/>
  <c r="B82"/>
  <c r="Q45"/>
  <c r="B62"/>
  <c r="O64"/>
  <c r="P12"/>
  <c r="L73"/>
  <c r="H62"/>
  <c r="G98"/>
  <c r="B30"/>
  <c r="L23"/>
  <c r="G16"/>
  <c r="J63"/>
  <c r="G51"/>
  <c r="I9"/>
  <c r="G28"/>
  <c r="L79"/>
  <c r="K95"/>
  <c r="G57"/>
  <c r="J87"/>
  <c r="Q88"/>
  <c r="P33"/>
  <c r="L55"/>
  <c r="J34"/>
  <c r="P9"/>
  <c r="P87"/>
  <c r="H89"/>
  <c r="I17"/>
  <c r="B50"/>
  <c r="P16"/>
  <c r="G26"/>
  <c r="J16"/>
  <c r="L42"/>
  <c r="Q96"/>
  <c r="H35"/>
  <c r="N37"/>
  <c r="O18"/>
  <c r="P88"/>
  <c r="N64"/>
  <c r="K77"/>
  <c r="L45"/>
  <c r="I40"/>
  <c r="I86"/>
  <c r="J95"/>
  <c r="Q75"/>
  <c r="P73"/>
  <c r="O28"/>
  <c r="K94"/>
  <c r="K74"/>
  <c r="L13"/>
  <c r="H60"/>
  <c r="O85"/>
  <c r="K51"/>
  <c r="O40"/>
  <c r="L93"/>
  <c r="G34"/>
  <c r="K89"/>
  <c r="I64"/>
  <c r="I44"/>
  <c r="P29"/>
  <c r="N89"/>
  <c r="L4"/>
  <c r="Q92"/>
  <c r="O88"/>
  <c r="N8"/>
  <c r="H5"/>
  <c r="K16"/>
  <c r="Q78"/>
  <c r="N10"/>
  <c r="I12"/>
  <c r="B91"/>
  <c r="I48"/>
  <c r="G2"/>
  <c r="Q93"/>
  <c r="H72"/>
  <c r="J40"/>
  <c r="K72"/>
  <c r="H44"/>
  <c r="K62"/>
  <c r="G23"/>
  <c r="L78"/>
  <c r="G79"/>
  <c r="J21"/>
  <c r="G29"/>
  <c r="I91"/>
  <c r="G21"/>
  <c r="I83"/>
  <c r="N59"/>
  <c r="B49"/>
  <c r="O5"/>
  <c r="B88"/>
  <c r="G73"/>
  <c r="P86"/>
  <c r="Q63"/>
  <c r="I10"/>
  <c r="O80"/>
  <c r="N13"/>
  <c r="N93"/>
  <c r="I97"/>
  <c r="J61"/>
  <c r="B21"/>
  <c r="N21"/>
  <c r="J49"/>
  <c r="P27"/>
  <c r="H32"/>
  <c r="I26"/>
  <c r="K29"/>
  <c r="Q50"/>
  <c r="Q4"/>
  <c r="B53"/>
  <c r="K70"/>
  <c r="G72"/>
  <c r="Q77"/>
  <c r="I77"/>
  <c r="G35"/>
  <c r="Q67"/>
  <c r="L98"/>
  <c r="H80"/>
  <c r="N70"/>
  <c r="P53"/>
  <c r="B52"/>
  <c r="N79"/>
  <c r="O55"/>
  <c r="Q7"/>
  <c r="H50"/>
  <c r="O96"/>
  <c r="Q52"/>
  <c r="I38"/>
  <c r="N60"/>
  <c r="Q42"/>
  <c r="L65"/>
  <c r="G55"/>
  <c r="G46"/>
  <c r="Q48"/>
  <c r="J5"/>
  <c r="N95"/>
  <c r="O91"/>
  <c r="N7"/>
  <c r="G24"/>
  <c r="L43"/>
  <c r="Q62"/>
  <c r="H84"/>
  <c r="K41"/>
  <c r="O54"/>
  <c r="H73"/>
  <c r="K14"/>
  <c r="O26"/>
  <c r="J17"/>
  <c r="K21"/>
  <c r="O84"/>
  <c r="O53"/>
  <c r="O14"/>
  <c r="G6"/>
  <c r="O24"/>
  <c r="B76"/>
  <c r="K87"/>
  <c r="L89"/>
  <c r="J11"/>
  <c r="O6"/>
  <c r="Q33"/>
  <c r="K26"/>
  <c r="I11"/>
  <c r="G91"/>
  <c r="P72"/>
  <c r="O16"/>
  <c r="P75"/>
  <c r="G62"/>
  <c r="G69"/>
  <c r="I70"/>
  <c r="L14"/>
  <c r="J25"/>
  <c r="H82"/>
  <c r="B61"/>
  <c r="P93"/>
  <c r="O86"/>
  <c r="J85"/>
  <c r="B47"/>
  <c r="I75"/>
  <c r="J75"/>
  <c r="Q20"/>
  <c r="Q58"/>
  <c r="K31"/>
  <c r="J82"/>
  <c r="O34"/>
  <c r="P32"/>
  <c r="G40"/>
  <c r="J20"/>
  <c r="G75"/>
  <c r="L12"/>
  <c r="G27"/>
  <c r="L87"/>
  <c r="O69"/>
  <c r="O3"/>
  <c r="P11"/>
  <c r="K81"/>
  <c r="H47"/>
  <c r="K69"/>
  <c r="G70"/>
  <c r="L86"/>
  <c r="N74"/>
  <c r="N44"/>
  <c r="O32"/>
  <c r="L27"/>
  <c r="J7"/>
  <c r="Q65"/>
  <c r="J73"/>
  <c r="P66"/>
  <c r="G60"/>
  <c r="L50"/>
  <c r="K6"/>
  <c r="P89"/>
  <c r="J98"/>
  <c r="N86"/>
  <c r="H57"/>
  <c r="J33"/>
  <c r="B40"/>
  <c r="L57"/>
  <c r="L83"/>
  <c r="P78"/>
  <c r="L75"/>
  <c r="G71"/>
  <c r="N48"/>
  <c r="I96"/>
  <c r="G95"/>
  <c r="B25"/>
  <c r="K30"/>
  <c r="I54"/>
  <c r="L28"/>
  <c r="Q91"/>
  <c r="L90"/>
  <c r="I15"/>
  <c r="O65"/>
  <c r="O17"/>
  <c r="H56"/>
  <c r="L76"/>
  <c r="K36"/>
  <c r="J62"/>
  <c r="G44"/>
  <c r="K64"/>
  <c r="N29"/>
  <c r="Q89"/>
  <c r="L47"/>
  <c r="N17"/>
  <c r="J52"/>
  <c r="B54"/>
  <c r="H9"/>
  <c r="O45"/>
  <c r="J86"/>
  <c r="L84"/>
  <c r="O73"/>
  <c r="B44"/>
  <c r="Q71"/>
  <c r="K47"/>
  <c r="N46"/>
  <c r="P18"/>
  <c r="H46"/>
  <c r="H2"/>
  <c r="N58"/>
  <c r="I95"/>
  <c r="B10"/>
  <c r="N5"/>
  <c r="Q22"/>
  <c r="N15"/>
  <c r="G93"/>
  <c r="L26"/>
  <c r="Q60"/>
  <c r="K53"/>
  <c r="P85"/>
  <c r="Q72"/>
  <c r="Q53"/>
  <c r="K61"/>
  <c r="L35"/>
  <c r="G58"/>
  <c r="J12"/>
  <c r="J71"/>
  <c r="B89"/>
  <c r="N27"/>
  <c r="N40"/>
  <c r="G48"/>
  <c r="P90"/>
  <c r="I59"/>
  <c r="I72"/>
  <c r="H38"/>
  <c r="L74"/>
  <c r="N55"/>
  <c r="P6"/>
  <c r="N66"/>
  <c r="H81"/>
  <c r="K52"/>
  <c r="J66"/>
  <c r="K12"/>
  <c r="H29"/>
  <c r="N4"/>
  <c r="H39"/>
  <c r="B3"/>
  <c r="K24"/>
  <c r="P68"/>
  <c r="G81"/>
  <c r="P74"/>
  <c r="K97"/>
  <c r="P51"/>
  <c r="K57"/>
  <c r="I87"/>
  <c r="O57"/>
  <c r="H20"/>
  <c r="G89"/>
  <c r="G25"/>
  <c r="J18"/>
  <c r="K15"/>
  <c r="O39"/>
  <c r="O10"/>
  <c r="G54"/>
  <c r="P97"/>
  <c r="L40"/>
  <c r="E1"/>
  <c r="J31"/>
  <c r="K40"/>
  <c r="O44"/>
  <c r="Q24"/>
  <c r="G77"/>
  <c r="I39"/>
  <c r="B23"/>
  <c r="H93"/>
  <c r="L67"/>
  <c r="O37"/>
  <c r="L10"/>
  <c r="K96"/>
  <c r="H18"/>
  <c r="H78"/>
  <c r="L37"/>
  <c r="H77"/>
  <c r="G45"/>
  <c r="I71"/>
  <c r="Q47"/>
  <c r="L15"/>
  <c r="I42"/>
  <c r="B68"/>
  <c r="O36"/>
  <c r="B80"/>
  <c r="B86"/>
  <c r="I53"/>
  <c r="N3"/>
  <c r="J41"/>
  <c r="O8"/>
  <c r="L53"/>
  <c r="L39"/>
  <c r="B16"/>
  <c r="I23"/>
  <c r="P50"/>
  <c r="N76"/>
  <c r="K83"/>
  <c r="Q28"/>
  <c r="Q5"/>
  <c r="I4"/>
  <c r="P21"/>
  <c r="Q57"/>
  <c r="I8"/>
  <c r="O94"/>
  <c r="L63"/>
  <c r="Q35"/>
  <c r="L24"/>
  <c r="Q9"/>
  <c r="P91"/>
  <c r="G76"/>
  <c r="G78"/>
  <c r="J94"/>
  <c r="O98"/>
  <c r="B98"/>
  <c r="N39"/>
  <c r="L95"/>
  <c r="B59"/>
  <c r="J26"/>
  <c r="Q41"/>
  <c r="O21"/>
  <c r="P60"/>
  <c r="J74"/>
  <c r="K92"/>
  <c r="P59"/>
  <c r="I98"/>
  <c r="Q16"/>
  <c r="P8"/>
  <c r="H6"/>
  <c r="H95"/>
  <c r="P17"/>
  <c r="I34"/>
  <c r="O66"/>
  <c r="I28"/>
  <c r="K38"/>
  <c r="B92"/>
  <c r="I46"/>
  <c r="H69"/>
  <c r="K42"/>
  <c r="B37"/>
  <c r="Q19"/>
  <c r="K48"/>
  <c r="K46"/>
  <c r="O71"/>
  <c r="J38"/>
  <c r="L77"/>
  <c r="H41"/>
  <c r="O93"/>
  <c r="J36"/>
  <c r="H52"/>
  <c r="J23"/>
  <c r="I33"/>
  <c r="N67"/>
  <c r="Q55"/>
  <c r="O51"/>
  <c r="B56"/>
  <c r="I84"/>
  <c r="J54"/>
  <c r="P22"/>
  <c r="H86"/>
  <c r="K66"/>
  <c r="I69"/>
  <c r="G39"/>
  <c r="L3"/>
  <c r="Q80"/>
  <c r="H98"/>
  <c r="I47"/>
  <c r="P26"/>
  <c r="K84"/>
  <c r="L82"/>
  <c r="G15"/>
  <c r="B64"/>
  <c r="G50"/>
  <c r="B63"/>
  <c r="I66"/>
  <c r="O13"/>
  <c r="N6"/>
  <c r="P40"/>
  <c r="Q34"/>
  <c r="J67"/>
  <c r="G96"/>
  <c r="K86"/>
  <c r="F1"/>
  <c r="K79"/>
  <c r="B34"/>
  <c r="I6"/>
  <c r="G88"/>
  <c r="N56"/>
  <c r="J70"/>
  <c r="P69"/>
  <c r="N62"/>
  <c r="I37"/>
  <c r="H53"/>
  <c r="K58"/>
  <c r="O47"/>
  <c r="Q66"/>
  <c r="P39"/>
  <c r="B67"/>
  <c r="H4"/>
  <c r="Q30"/>
  <c r="O20"/>
  <c r="K76"/>
  <c r="K90"/>
  <c r="I55"/>
  <c r="J24"/>
  <c r="J65"/>
  <c r="L9"/>
  <c r="L88"/>
  <c r="P41"/>
  <c r="Q6"/>
  <c r="O75"/>
  <c r="G56"/>
  <c r="G74"/>
  <c r="K68"/>
  <c r="H65"/>
  <c r="G17"/>
  <c r="H48"/>
  <c r="J47"/>
  <c r="L61"/>
  <c r="K43"/>
  <c r="J57"/>
  <c r="Q44"/>
  <c r="J6"/>
  <c r="Q98"/>
  <c r="G68"/>
  <c r="P71"/>
  <c r="B38"/>
  <c r="K19"/>
  <c r="N49"/>
  <c r="K37"/>
  <c r="P76"/>
  <c r="O46"/>
  <c r="B73"/>
  <c r="B5"/>
  <c r="P25"/>
  <c r="I22"/>
  <c r="J59"/>
  <c r="J42"/>
  <c r="N36"/>
  <c r="N26"/>
  <c r="Q40"/>
  <c r="Q3"/>
  <c r="G32"/>
  <c r="H76"/>
  <c r="B18"/>
  <c r="Q17"/>
  <c r="I27"/>
  <c r="N65"/>
  <c r="P64"/>
  <c r="B83"/>
  <c r="O52"/>
  <c r="J30"/>
  <c r="O9"/>
  <c r="H33"/>
  <c r="I32"/>
  <c r="N97"/>
  <c r="I67"/>
  <c r="K88"/>
  <c r="P44"/>
  <c r="K67"/>
  <c r="O4"/>
  <c r="H43"/>
  <c r="B51"/>
  <c r="B69"/>
  <c r="H17"/>
  <c r="G33"/>
  <c r="J60"/>
  <c r="L59"/>
  <c r="P15"/>
  <c r="H45"/>
  <c r="H28"/>
  <c r="H21"/>
  <c r="H83"/>
  <c r="J44"/>
  <c r="P92"/>
  <c r="H16"/>
  <c r="L11"/>
  <c r="K55"/>
  <c r="J32"/>
  <c r="O25"/>
  <c r="K35"/>
  <c r="N14"/>
  <c r="L8"/>
  <c r="B12"/>
  <c r="N45"/>
  <c r="K56"/>
  <c r="B66"/>
  <c r="G19"/>
  <c r="K3"/>
  <c r="L70"/>
  <c r="H7"/>
  <c r="J55"/>
  <c r="G18"/>
  <c r="O19"/>
  <c r="J29"/>
  <c r="Q61"/>
  <c r="O74"/>
  <c r="Q73"/>
  <c r="N53"/>
  <c r="J68"/>
  <c r="L64"/>
  <c r="B15"/>
  <c r="P65"/>
  <c r="K17"/>
  <c r="Q13"/>
  <c r="I18"/>
  <c r="G42"/>
  <c r="K18"/>
  <c r="I16"/>
  <c r="Q12"/>
  <c r="I93"/>
  <c r="P83"/>
  <c r="Q26"/>
  <c r="J83"/>
  <c r="H37"/>
  <c r="B81"/>
  <c r="L41"/>
  <c r="B95"/>
  <c r="I50"/>
  <c r="N31"/>
  <c r="N18"/>
  <c r="G3"/>
  <c r="N28"/>
  <c r="H42"/>
  <c r="N94"/>
  <c r="H13"/>
  <c r="H15"/>
  <c r="P43"/>
  <c r="L44"/>
  <c r="L32"/>
  <c r="N82"/>
  <c r="G49"/>
  <c r="J9"/>
  <c r="N88"/>
  <c r="O79"/>
  <c r="J22"/>
  <c r="B57"/>
  <c r="O48"/>
  <c r="B60"/>
  <c r="H49"/>
  <c r="L7"/>
  <c r="P20"/>
  <c r="I3"/>
  <c r="I57"/>
  <c r="P67"/>
  <c r="P38"/>
  <c r="N52"/>
  <c r="J64"/>
  <c r="J14"/>
  <c r="Q54"/>
  <c r="J88"/>
  <c r="L81"/>
  <c r="O27"/>
  <c r="Q68"/>
  <c r="K39"/>
  <c r="N43"/>
  <c r="K50"/>
  <c r="G13"/>
  <c r="B46"/>
  <c r="P19"/>
  <c r="I81"/>
  <c r="H55"/>
  <c r="B11"/>
  <c r="J27"/>
  <c r="G31"/>
  <c r="N30"/>
  <c r="P70"/>
  <c r="K23"/>
  <c r="N73"/>
  <c r="O38"/>
  <c r="N96"/>
  <c r="I36"/>
  <c r="K63"/>
  <c r="Q83"/>
  <c r="L18"/>
  <c r="Q36"/>
  <c r="H22"/>
  <c r="K45"/>
  <c r="N81"/>
  <c r="K44"/>
  <c r="O67"/>
  <c r="H75"/>
  <c r="H27"/>
  <c r="G43"/>
  <c r="H61"/>
  <c r="N47"/>
  <c r="B77"/>
  <c r="I14"/>
  <c r="Q25"/>
  <c r="J72"/>
  <c r="L97"/>
  <c r="K13"/>
  <c r="Q10"/>
  <c r="B65"/>
  <c r="N72"/>
  <c r="B79"/>
  <c r="H3"/>
  <c r="O41"/>
  <c r="N77"/>
  <c r="B75"/>
  <c r="Q56"/>
  <c r="J37"/>
  <c r="P48"/>
  <c r="J15"/>
  <c r="P37"/>
  <c r="P52"/>
  <c r="I65"/>
  <c r="P57"/>
  <c r="L56"/>
  <c r="N42"/>
  <c r="O72"/>
  <c r="K49"/>
  <c r="J48"/>
  <c r="G53"/>
  <c r="N57"/>
  <c r="N11"/>
  <c r="Q37"/>
  <c r="J79"/>
  <c r="B6"/>
  <c r="B24"/>
  <c r="L22"/>
  <c r="P82"/>
  <c r="N84"/>
  <c r="D1"/>
  <c r="B45"/>
  <c r="P94"/>
  <c r="B2"/>
  <c r="O12"/>
  <c r="L36"/>
  <c r="J93"/>
  <c r="O81"/>
  <c r="B22"/>
  <c r="K98"/>
  <c r="Q51"/>
  <c r="I89"/>
  <c r="O35"/>
  <c r="K80"/>
  <c r="L29"/>
  <c r="H24"/>
  <c r="B70"/>
  <c r="G63"/>
  <c r="Q49"/>
  <c r="O87"/>
  <c r="G67"/>
  <c r="Q84"/>
  <c r="L71"/>
  <c r="I76"/>
  <c r="P7"/>
  <c r="B28"/>
  <c r="O56"/>
  <c r="B19"/>
  <c r="J35"/>
  <c r="K32"/>
  <c r="G84"/>
  <c r="B14"/>
  <c r="I13"/>
  <c r="H74"/>
  <c r="C1"/>
  <c r="P95"/>
  <c r="H87"/>
  <c r="G47"/>
  <c r="Q46"/>
  <c r="J51"/>
  <c r="G82"/>
  <c r="H90"/>
  <c r="G97"/>
  <c r="B9"/>
  <c r="I30"/>
  <c r="P14"/>
  <c r="K33"/>
  <c r="G14"/>
  <c r="Q38"/>
  <c r="B85"/>
  <c r="B42"/>
  <c r="O33"/>
  <c r="Q81"/>
  <c r="H36"/>
  <c r="I61"/>
  <c r="N12"/>
  <c r="P81"/>
  <c r="L85"/>
  <c r="O68"/>
  <c r="P42"/>
  <c r="N91"/>
  <c r="I68"/>
  <c r="P23"/>
  <c r="O83"/>
  <c r="K4"/>
  <c r="Q11"/>
  <c r="H19"/>
  <c r="L62"/>
  <c r="Q94"/>
  <c r="N85"/>
  <c r="J77"/>
  <c r="Q87"/>
  <c r="L58"/>
  <c r="J96"/>
  <c r="G11"/>
  <c r="O97"/>
  <c r="B7"/>
  <c r="H92"/>
  <c r="L6"/>
  <c r="B27"/>
  <c r="J81"/>
  <c r="P35"/>
  <c r="J84"/>
  <c r="J91"/>
  <c r="K73"/>
  <c r="O63"/>
  <c r="I29"/>
  <c r="M29" l="1"/>
  <c r="E27"/>
  <c r="F27"/>
  <c r="C27"/>
  <c r="D27"/>
  <c r="C7"/>
  <c r="D7"/>
  <c r="F7"/>
  <c r="E7"/>
  <c r="R85"/>
  <c r="M68"/>
  <c r="R91"/>
  <c r="R12"/>
  <c r="M61"/>
  <c r="E42"/>
  <c r="F42"/>
  <c r="C42"/>
  <c r="D42"/>
  <c r="C85"/>
  <c r="D85"/>
  <c r="E85"/>
  <c r="F85"/>
  <c r="M30"/>
  <c r="F9"/>
  <c r="D9"/>
  <c r="E9"/>
  <c r="C9"/>
  <c r="M13"/>
  <c r="E14"/>
  <c r="F14"/>
  <c r="D14"/>
  <c r="C14"/>
  <c r="F19"/>
  <c r="C19"/>
  <c r="E19"/>
  <c r="D19"/>
  <c r="E28"/>
  <c r="D28"/>
  <c r="C28"/>
  <c r="F28"/>
  <c r="M76"/>
  <c r="E70"/>
  <c r="D70"/>
  <c r="F70"/>
  <c r="C70"/>
  <c r="M89"/>
  <c r="F22"/>
  <c r="C22"/>
  <c r="E22"/>
  <c r="D22"/>
  <c r="D45"/>
  <c r="C45"/>
  <c r="E45"/>
  <c r="F45"/>
  <c r="R84"/>
  <c r="F24"/>
  <c r="D24"/>
  <c r="E24"/>
  <c r="C24"/>
  <c r="C6"/>
  <c r="F6"/>
  <c r="E6"/>
  <c r="D6"/>
  <c r="R11"/>
  <c r="R57"/>
  <c r="R42"/>
  <c r="M65"/>
  <c r="F75"/>
  <c r="D75"/>
  <c r="C75"/>
  <c r="E75"/>
  <c r="R77"/>
  <c r="H99"/>
  <c r="D79"/>
  <c r="F79"/>
  <c r="C79"/>
  <c r="E79"/>
  <c r="R72"/>
  <c r="D65"/>
  <c r="F65"/>
  <c r="C65"/>
  <c r="E65"/>
  <c r="M14"/>
  <c r="D77"/>
  <c r="C77"/>
  <c r="F77"/>
  <c r="E77"/>
  <c r="R47"/>
  <c r="R81"/>
  <c r="M36"/>
  <c r="R96"/>
  <c r="R73"/>
  <c r="R30"/>
  <c r="E11"/>
  <c r="C11"/>
  <c r="F11"/>
  <c r="D11"/>
  <c r="M81"/>
  <c r="E46"/>
  <c r="D46"/>
  <c r="F46"/>
  <c r="C46"/>
  <c r="R43"/>
  <c r="R52"/>
  <c r="M57"/>
  <c r="I99"/>
  <c r="M3"/>
  <c r="E60"/>
  <c r="C60"/>
  <c r="D60"/>
  <c r="F60"/>
  <c r="F57"/>
  <c r="D57"/>
  <c r="C57"/>
  <c r="E57"/>
  <c r="R88"/>
  <c r="R82"/>
  <c r="R94"/>
  <c r="R28"/>
  <c r="G99"/>
  <c r="R18"/>
  <c r="R31"/>
  <c r="M50"/>
  <c r="D95"/>
  <c r="C95"/>
  <c r="E95"/>
  <c r="F95"/>
  <c r="C81"/>
  <c r="F81"/>
  <c r="D81"/>
  <c r="E81"/>
  <c r="M93"/>
  <c r="M16"/>
  <c r="M18"/>
  <c r="D15"/>
  <c r="F15"/>
  <c r="E15"/>
  <c r="C15"/>
  <c r="R53"/>
  <c r="K99"/>
  <c r="E66"/>
  <c r="D66"/>
  <c r="C66"/>
  <c r="F66"/>
  <c r="R45"/>
  <c r="E12"/>
  <c r="C12"/>
  <c r="F12"/>
  <c r="D12"/>
  <c r="R14"/>
  <c r="F69"/>
  <c r="C69"/>
  <c r="E69"/>
  <c r="D69"/>
  <c r="F51"/>
  <c r="D51"/>
  <c r="C51"/>
  <c r="E51"/>
  <c r="M67"/>
  <c r="R97"/>
  <c r="M32"/>
  <c r="F83"/>
  <c r="E83"/>
  <c r="C83"/>
  <c r="D83"/>
  <c r="R65"/>
  <c r="M27"/>
  <c r="E18"/>
  <c r="C18"/>
  <c r="D18"/>
  <c r="F18"/>
  <c r="Q99"/>
  <c r="R26"/>
  <c r="R36"/>
  <c r="M22"/>
  <c r="E5"/>
  <c r="C5"/>
  <c r="D5"/>
  <c r="F5"/>
  <c r="C73"/>
  <c r="E73"/>
  <c r="F73"/>
  <c r="D73"/>
  <c r="R49"/>
  <c r="D38"/>
  <c r="E38"/>
  <c r="F38"/>
  <c r="C38"/>
  <c r="M55"/>
  <c r="C67"/>
  <c r="E67"/>
  <c r="D67"/>
  <c r="F67"/>
  <c r="M37"/>
  <c r="R62"/>
  <c r="R56"/>
  <c r="M6"/>
  <c r="D34"/>
  <c r="E34"/>
  <c r="C34"/>
  <c r="F34"/>
  <c r="R6"/>
  <c r="M66"/>
  <c r="E63"/>
  <c r="C63"/>
  <c r="F63"/>
  <c r="D63"/>
  <c r="D64"/>
  <c r="F64"/>
  <c r="E64"/>
  <c r="C64"/>
  <c r="M47"/>
  <c r="L99"/>
  <c r="M69"/>
  <c r="M84"/>
  <c r="C56"/>
  <c r="E56"/>
  <c r="D56"/>
  <c r="F56"/>
  <c r="R67"/>
  <c r="M33"/>
  <c r="C37"/>
  <c r="F37"/>
  <c r="D37"/>
  <c r="E37"/>
  <c r="M46"/>
  <c r="E92"/>
  <c r="F92"/>
  <c r="D92"/>
  <c r="C92"/>
  <c r="M28"/>
  <c r="M34"/>
  <c r="M98"/>
  <c r="D59"/>
  <c r="E59"/>
  <c r="F59"/>
  <c r="C59"/>
  <c r="R39"/>
  <c r="E98"/>
  <c r="C98"/>
  <c r="D98"/>
  <c r="F98"/>
  <c r="M8"/>
  <c r="M4"/>
  <c r="R76"/>
  <c r="M23"/>
  <c r="E16"/>
  <c r="F16"/>
  <c r="C16"/>
  <c r="D16"/>
  <c r="R3"/>
  <c r="N99"/>
  <c r="M53"/>
  <c r="C86"/>
  <c r="F86"/>
  <c r="D86"/>
  <c r="E86"/>
  <c r="F80"/>
  <c r="C80"/>
  <c r="D80"/>
  <c r="E80"/>
  <c r="F68"/>
  <c r="D68"/>
  <c r="E68"/>
  <c r="C68"/>
  <c r="M42"/>
  <c r="M71"/>
  <c r="D23"/>
  <c r="F23"/>
  <c r="C23"/>
  <c r="E23"/>
  <c r="M39"/>
  <c r="M87"/>
  <c r="F3"/>
  <c r="C3"/>
  <c r="D3"/>
  <c r="B99"/>
  <c r="E3"/>
  <c r="R4"/>
  <c r="R66"/>
  <c r="R55"/>
  <c r="M72"/>
  <c r="M59"/>
  <c r="R40"/>
  <c r="R27"/>
  <c r="E89"/>
  <c r="D89"/>
  <c r="F89"/>
  <c r="C89"/>
  <c r="R15"/>
  <c r="R5"/>
  <c r="C10"/>
  <c r="D10"/>
  <c r="E10"/>
  <c r="F10"/>
  <c r="M95"/>
  <c r="R58"/>
  <c r="R46"/>
  <c r="C44"/>
  <c r="F44"/>
  <c r="D44"/>
  <c r="E44"/>
  <c r="C54"/>
  <c r="D54"/>
  <c r="E54"/>
  <c r="F54"/>
  <c r="R17"/>
  <c r="R29"/>
  <c r="M15"/>
  <c r="M54"/>
  <c r="F25"/>
  <c r="C25"/>
  <c r="E25"/>
  <c r="D25"/>
  <c r="M96"/>
  <c r="R48"/>
  <c r="F40"/>
  <c r="C40"/>
  <c r="E40"/>
  <c r="D40"/>
  <c r="R86"/>
  <c r="R44"/>
  <c r="R74"/>
  <c r="O99"/>
  <c r="M75"/>
  <c r="F47"/>
  <c r="E47"/>
  <c r="D47"/>
  <c r="C47"/>
  <c r="F61"/>
  <c r="C61"/>
  <c r="E61"/>
  <c r="D61"/>
  <c r="M70"/>
  <c r="M11"/>
  <c r="E76"/>
  <c r="F76"/>
  <c r="C76"/>
  <c r="D76"/>
  <c r="R7"/>
  <c r="R95"/>
  <c r="R60"/>
  <c r="M38"/>
  <c r="R79"/>
  <c r="E52"/>
  <c r="F52"/>
  <c r="D52"/>
  <c r="C52"/>
  <c r="R70"/>
  <c r="M77"/>
  <c r="C53"/>
  <c r="D53"/>
  <c r="F53"/>
  <c r="E53"/>
  <c r="M26"/>
  <c r="R21"/>
  <c r="E21"/>
  <c r="F21"/>
  <c r="D21"/>
  <c r="C21"/>
  <c r="M97"/>
  <c r="R93"/>
  <c r="R13"/>
  <c r="M10"/>
  <c r="F88"/>
  <c r="C88"/>
  <c r="E88"/>
  <c r="D88"/>
  <c r="C49"/>
  <c r="E49"/>
  <c r="F49"/>
  <c r="D49"/>
  <c r="R59"/>
  <c r="M83"/>
  <c r="M91"/>
  <c r="M48"/>
  <c r="E91"/>
  <c r="F91"/>
  <c r="D91"/>
  <c r="C91"/>
  <c r="M12"/>
  <c r="R10"/>
  <c r="R8"/>
  <c r="R89"/>
  <c r="M44"/>
  <c r="M64"/>
  <c r="M86"/>
  <c r="M40"/>
  <c r="R64"/>
  <c r="R37"/>
  <c r="C50"/>
  <c r="D50"/>
  <c r="E50"/>
  <c r="F50"/>
  <c r="M17"/>
  <c r="M9"/>
  <c r="D30"/>
  <c r="E30"/>
  <c r="F30"/>
  <c r="C30"/>
  <c r="C62"/>
  <c r="D62"/>
  <c r="F62"/>
  <c r="E62"/>
  <c r="D82"/>
  <c r="F82"/>
  <c r="C82"/>
  <c r="E82"/>
  <c r="C43"/>
  <c r="E43"/>
  <c r="F43"/>
  <c r="D43"/>
  <c r="C29"/>
  <c r="F29"/>
  <c r="D29"/>
  <c r="E29"/>
  <c r="M78"/>
  <c r="R23"/>
  <c r="M56"/>
  <c r="R98"/>
  <c r="M31"/>
  <c r="M24"/>
  <c r="C78"/>
  <c r="F78"/>
  <c r="E78"/>
  <c r="D78"/>
  <c r="M79"/>
  <c r="C39"/>
  <c r="D39"/>
  <c r="F39"/>
  <c r="E39"/>
  <c r="R25"/>
  <c r="M82"/>
  <c r="D94"/>
  <c r="E94"/>
  <c r="F94"/>
  <c r="C94"/>
  <c r="E48"/>
  <c r="C48"/>
  <c r="D48"/>
  <c r="F48"/>
  <c r="R69"/>
  <c r="R9"/>
  <c r="F33"/>
  <c r="D33"/>
  <c r="C33"/>
  <c r="E33"/>
  <c r="M62"/>
  <c r="R38"/>
  <c r="M60"/>
  <c r="R87"/>
  <c r="R50"/>
  <c r="R32"/>
  <c r="M25"/>
  <c r="R80"/>
  <c r="R20"/>
  <c r="M43"/>
  <c r="P99"/>
  <c r="C8"/>
  <c r="D8"/>
  <c r="F8"/>
  <c r="E8"/>
  <c r="M5"/>
  <c r="R35"/>
  <c r="R16"/>
  <c r="R19"/>
  <c r="R90"/>
  <c r="J99"/>
  <c r="R78"/>
  <c r="R71"/>
  <c r="F55"/>
  <c r="D55"/>
  <c r="C55"/>
  <c r="E55"/>
  <c r="C31"/>
  <c r="D31"/>
  <c r="E31"/>
  <c r="F31"/>
  <c r="C87"/>
  <c r="E87"/>
  <c r="D87"/>
  <c r="F87"/>
  <c r="F20"/>
  <c r="C20"/>
  <c r="D20"/>
  <c r="E20"/>
  <c r="M41"/>
  <c r="M92"/>
  <c r="E17"/>
  <c r="F17"/>
  <c r="D17"/>
  <c r="C17"/>
  <c r="M21"/>
  <c r="R83"/>
  <c r="M20"/>
  <c r="R54"/>
  <c r="E35"/>
  <c r="F35"/>
  <c r="C35"/>
  <c r="D35"/>
  <c r="F13"/>
  <c r="C13"/>
  <c r="D13"/>
  <c r="E13"/>
  <c r="R34"/>
  <c r="M7"/>
  <c r="M19"/>
  <c r="R75"/>
  <c r="M90"/>
  <c r="R33"/>
  <c r="M85"/>
  <c r="R61"/>
  <c r="R63"/>
  <c r="C97"/>
  <c r="E97"/>
  <c r="D97"/>
  <c r="F97"/>
  <c r="E72"/>
  <c r="F72"/>
  <c r="D72"/>
  <c r="C72"/>
  <c r="F84"/>
  <c r="E84"/>
  <c r="C84"/>
  <c r="D84"/>
  <c r="M58"/>
  <c r="M63"/>
  <c r="C90"/>
  <c r="D90"/>
  <c r="E90"/>
  <c r="F90"/>
  <c r="R92"/>
  <c r="R68"/>
  <c r="E93"/>
  <c r="D93"/>
  <c r="F93"/>
  <c r="C93"/>
  <c r="M52"/>
  <c r="M94"/>
  <c r="M51"/>
  <c r="D26"/>
  <c r="E26"/>
  <c r="F26"/>
  <c r="C26"/>
  <c r="D58"/>
  <c r="C58"/>
  <c r="F58"/>
  <c r="E58"/>
  <c r="F32"/>
  <c r="C32"/>
  <c r="D32"/>
  <c r="E32"/>
  <c r="M73"/>
  <c r="F96"/>
  <c r="C96"/>
  <c r="E96"/>
  <c r="D96"/>
  <c r="F74"/>
  <c r="D74"/>
  <c r="C74"/>
  <c r="E74"/>
  <c r="D4"/>
  <c r="E4"/>
  <c r="C4"/>
  <c r="F4"/>
  <c r="M49"/>
  <c r="M35"/>
  <c r="R22"/>
  <c r="R51"/>
  <c r="D41"/>
  <c r="E41"/>
  <c r="C41"/>
  <c r="F41"/>
  <c r="M74"/>
  <c r="C36"/>
  <c r="D36"/>
  <c r="E36"/>
  <c r="F36"/>
  <c r="M80"/>
  <c r="R41"/>
  <c r="M88"/>
  <c r="C71"/>
  <c r="F71"/>
  <c r="D71"/>
  <c r="E71"/>
  <c r="M45"/>
  <c r="R24"/>
  <c r="T33" i="73"/>
  <c r="P34"/>
  <c r="D34" i="24" s="1"/>
  <c r="Q34" i="73"/>
  <c r="D34" i="26" s="1"/>
  <c r="S34" i="73"/>
  <c r="D34" i="28" s="1"/>
  <c r="R34" i="73"/>
  <c r="D34" i="29" s="1"/>
  <c r="K32" i="65"/>
  <c r="F32"/>
  <c r="D99" i="78" l="1"/>
  <c r="F99"/>
  <c r="E99"/>
  <c r="R99"/>
  <c r="M99"/>
  <c r="C99"/>
  <c r="T34" i="73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3"/>
  <c r="DB37"/>
  <c r="DB33"/>
  <c r="DB29"/>
  <c r="DB25"/>
  <c r="BM62"/>
  <c r="AY70"/>
  <c r="DG70" s="1"/>
  <c r="CA9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BF49"/>
  <c r="DH49" s="1"/>
  <c r="D49" i="40" s="1"/>
  <c r="BF4" i="5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I15"/>
  <c r="E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82"/>
  <c r="CW46"/>
  <c r="CW16"/>
  <c r="CP91"/>
  <c r="CP44"/>
  <c r="CP38"/>
  <c r="CP26"/>
  <c r="CI68"/>
  <c r="CB41"/>
  <c r="CB30"/>
  <c r="CB2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AE99" i="29"/>
  <c r="G70" i="40"/>
  <c r="G52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<sst xmlns="http://schemas.openxmlformats.org/spreadsheetml/2006/main" count="9423" uniqueCount="603">
  <si>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</si>
  <si>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</si>
  <si>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</si>
  <si>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</si>
  <si>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</si>
  <si>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</si>
  <si>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</si>
  <si>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</si>
  <si>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</si>
  <si>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</si>
  <si>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</si>
  <si>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</si>
  <si>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</si>
  <si>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</si>
  <si>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</si>
  <si>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</si>
  <si>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</si>
  <si>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</si>
  <si>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</si>
  <si>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</si>
  <si>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</si>
  <si>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</si>
  <si>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</si>
  <si>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</si>
  <si>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</si>
  <si>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</si>
  <si>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</si>
  <si>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</si>
  <si>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</si>
  <si>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</si>
  <si>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</si>
  <si>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</si>
  <si>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</si>
  <si>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</si>
  <si>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</si>
  <si>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</si>
  <si>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</si>
  <si>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</si>
  <si>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</si>
  <si>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</si>
  <si>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</si>
  <si>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</si>
  <si>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</si>
  <si>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</si>
  <si>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</si>
  <si>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</si>
  <si>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</si>
  <si>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</si>
  <si>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</si>
  <si>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</si>
  <si>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</si>
  <si>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</si>
  <si>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</si>
  <si>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</si>
  <si>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</si>
  <si>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</si>
  <si>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</si>
  <si>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</si>
  <si>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</si>
  <si>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</si>
  <si>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</si>
  <si>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</si>
  <si>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</si>
  <si>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</si>
  <si>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</si>
  <si>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</si>
  <si>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</si>
  <si>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</si>
  <si>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</si>
  <si>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</si>
  <si>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</si>
  <si>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</si>
  <si>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</si>
  <si>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</si>
  <si>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</si>
  <si>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</si>
  <si>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</si>
  <si>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</si>
  <si>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</si>
  <si>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</si>
  <si>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</si>
  <si>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</si>
  <si>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</si>
  <si>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</si>
  <si>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</si>
  <si>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</si>
  <si>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</si>
  <si>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</si>
  <si>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</si>
  <si>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</si>
  <si>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</si>
  <si>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</si>
  <si>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</si>
  <si>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</si>
  <si>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</si>
  <si>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</si>
  <si>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</si>
  <si>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</si>
  <si>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</si>
  <si>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</si>
  <si>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</si>
  <si>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</si>
  <si>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</si>
  <si>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</si>
  <si>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</si>
  <si>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</si>
  <si>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</si>
  <si>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</si>
  <si>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</si>
  <si>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</si>
  <si>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</si>
  <si>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</si>
  <si>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</si>
  <si>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</si>
  <si>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</si>
  <si>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</si>
  <si>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</si>
  <si>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</si>
  <si>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</si>
  <si>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</si>
  <si>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</si>
  <si>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</si>
  <si>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</si>
  <si>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</si>
  <si>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</si>
  <si>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</si>
  <si>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</si>
  <si>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</si>
  <si>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</si>
  <si>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</si>
  <si>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</si>
  <si>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</si>
  <si>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</si>
  <si>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</si>
  <si>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</si>
  <si>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</si>
  <si>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</si>
  <si>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</si>
  <si>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</si>
  <si>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</si>
  <si>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</si>
  <si>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</si>
  <si>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</si>
  <si>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</si>
  <si>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</si>
  <si>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</si>
  <si>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</si>
  <si>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</si>
  <si>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</si>
  <si>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</si>
  <si>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</si>
  <si>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</si>
  <si>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</si>
  <si>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</si>
  <si>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</si>
  <si>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</si>
  <si>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</si>
  <si>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</si>
  <si>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</si>
  <si>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</si>
  <si>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</si>
  <si>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</si>
  <si>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</si>
  <si>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</si>
  <si>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</si>
  <si>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</si>
  <si>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</si>
  <si>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</si>
  <si>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</si>
  <si>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</si>
  <si>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</si>
  <si>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</si>
  <si>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</si>
  <si>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</si>
  <si>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</si>
  <si>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</si>
  <si>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</si>
  <si>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</si>
  <si>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</si>
  <si>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</si>
  <si>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</si>
  <si>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</si>
  <si>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</si>
  <si>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</si>
  <si>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</si>
  <si>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</si>
  <si>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</si>
  <si>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</si>
  <si>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</si>
  <si>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</si>
  <si>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</si>
  <si>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</si>
  <si>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</si>
  <si>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</si>
  <si>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</si>
  <si>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</si>
  <si>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</si>
  <si>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</si>
  <si>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</si>
  <si>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</si>
  <si>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</si>
  <si>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</si>
  <si>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</si>
  <si>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</si>
  <si>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</si>
  <si>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</si>
  <si>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</si>
  <si>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</si>
  <si>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</si>
  <si>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</si>
  <si>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</si>
  <si>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</si>
  <si>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</si>
  <si>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</si>
  <si>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</si>
  <si>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</si>
  <si>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</si>
  <si>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</si>
  <si>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</si>
  <si>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</si>
  <si>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</si>
  <si>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</si>
  <si>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</si>
  <si>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</si>
  <si>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</si>
  <si>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</si>
  <si>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</si>
  <si>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</si>
  <si>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</si>
  <si>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</si>
  <si>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</si>
  <si>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</si>
  <si>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</si>
  <si>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</si>
  <si>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</si>
  <si>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</si>
  <si>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</si>
  <si>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</si>
  <si>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</si>
  <si>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</si>
  <si>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</si>
  <si>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</si>
  <si>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</si>
  <si>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</si>
  <si>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</si>
  <si>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</si>
  <si>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</si>
  <si>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</si>
  <si>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</si>
  <si>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</si>
  <si>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</si>
  <si>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</si>
  <si>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</si>
  <si>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</si>
  <si>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</si>
  <si>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</si>
  <si>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</si>
  <si>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</si>
  <si>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</si>
  <si>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</si>
  <si>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</si>
  <si>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</si>
  <si>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</si>
  <si>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</si>
  <si>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</si>
  <si>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</si>
  <si>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</si>
  <si>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</si>
  <si>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</si>
  <si>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</si>
  <si>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</si>
  <si>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</si>
  <si>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</si>
  <si>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</si>
  <si>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</si>
  <si>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</si>
  <si>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</si>
  <si>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</si>
  <si>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</si>
  <si>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</si>
  <si>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</si>
  <si>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</si>
  <si>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</si>
  <si>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</si>
  <si>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</si>
  <si>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</si>
  <si>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</si>
  <si>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</si>
  <si>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</si>
  <si>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</si>
  <si>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</si>
  <si>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</si>
  <si>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</si>
  <si>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</si>
  <si>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</si>
  <si>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</si>
  <si>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</si>
  <si>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</si>
  <si>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</si>
  <si>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</si>
  <si>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</si>
  <si>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</si>
  <si>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</si>
  <si>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</si>
  <si>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</si>
  <si>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</si>
  <si>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</si>
  <si>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</si>
  <si>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</si>
  <si>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</si>
  <si>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</si>
  <si>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</si>
  <si>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</si>
  <si>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</si>
  <si>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</si>
  <si>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</si>
  <si>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</si>
  <si>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</si>
  <si>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</si>
  <si>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</si>
  <si>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</si>
  <si>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</si>
  <si>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</si>
  <si>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</si>
  <si>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</si>
  <si>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</si>
  <si>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</si>
  <si>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</si>
  <si>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</si>
  <si>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</si>
  <si>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</si>
  <si>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</si>
  <si>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</si>
  <si>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</si>
  <si>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</si>
  <si>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</si>
  <si>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</si>
  <si>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</si>
  <si>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</si>
  <si>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</si>
  <si>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</si>
  <si>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</si>
  <si>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</si>
  <si>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</si>
  <si>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</si>
  <si>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</si>
  <si>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</si>
  <si>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</si>
  <si>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</si>
  <si>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</si>
  <si>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</si>
  <si>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</si>
  <si>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</si>
  <si>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</si>
  <si>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</si>
  <si>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</si>
  <si>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</si>
  <si>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</si>
  <si>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</si>
  <si>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</si>
  <si>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</si>
  <si>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</si>
  <si>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</si>
  <si>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</si>
  <si>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</si>
  <si>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</si>
  <si>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</si>
  <si>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</si>
  <si>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</si>
  <si>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</si>
  <si>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</si>
  <si>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</si>
  <si>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</si>
  <si>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</si>
  <si>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</si>
  <si>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</si>
  <si>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</si>
  <si>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</si>
  <si>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</si>
  <si>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</si>
  <si>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</si>
  <si>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</si>
  <si>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</si>
  <si>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</si>
  <si>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</si>
  <si>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</si>
  <si>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</si>
  <si>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</si>
  <si>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</si>
  <si>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</si>
  <si>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</si>
  <si>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</si>
  <si>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</si>
  <si>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</si>
  <si>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</si>
  <si>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</si>
  <si>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</si>
  <si>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</si>
  <si>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</si>
  <si>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</si>
  <si>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</si>
  <si>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</si>
  <si>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</si>
  <si>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</si>
  <si>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</si>
  <si>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</si>
  <si>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</si>
  <si>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</si>
  <si>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</si>
  <si>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</si>
  <si>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</si>
  <si>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</si>
  <si>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</si>
  <si>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</si>
  <si>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</si>
  <si>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</si>
  <si>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</si>
  <si>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</si>
  <si>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</si>
  <si>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</si>
  <si>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</si>
  <si>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</si>
  <si>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</si>
  <si>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</si>
  <si>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</si>
  <si>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</si>
  <si>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</si>
  <si>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</si>
  <si>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</si>
  <si>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</si>
  <si>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</si>
  <si>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</si>
  <si>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</si>
  <si>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</si>
  <si>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</si>
  <si>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</si>
  <si>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</si>
  <si>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</si>
  <si>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</si>
  <si>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</si>
  <si>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</si>
  <si>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</si>
  <si>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</si>
  <si>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</si>
  <si>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</si>
  <si>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</si>
  <si>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</si>
  <si>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</si>
  <si>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</si>
  <si>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</si>
  <si>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</si>
  <si>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</si>
  <si>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</si>
  <si>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</si>
  <si>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</si>
  <si>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</si>
  <si>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</si>
  <si>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</si>
  <si>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</si>
  <si>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</si>
  <si>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</si>
  <si>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</si>
  <si>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</si>
  <si>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</si>
  <si>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</si>
  <si>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</si>
  <si>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</si>
  <si>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</si>
  <si>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</si>
  <si>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</si>
  <si>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</si>
  <si>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</si>
  <si>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</si>
  <si>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</si>
  <si>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</si>
  <si>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</si>
  <si>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</si>
  <si>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</si>
  <si>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</si>
  <si>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</si>
  <si>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</si>
  <si>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</si>
  <si>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</si>
  <si>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</si>
  <si>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</si>
  <si>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</si>
  <si>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</si>
  <si>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</si>
  <si>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</si>
  <si>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</si>
  <si>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</si>
  <si>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</si>
  <si>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</si>
  <si>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</si>
  <si>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</si>
  <si>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</si>
  <si>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</si>
  <si>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</si>
  <si>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</si>
  <si>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</si>
  <si>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</si>
  <si>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</si>
  <si>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</si>
  <si>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</si>
  <si>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</si>
  <si>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</si>
  <si>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</si>
  <si>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</si>
  <si>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</si>
  <si>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</si>
  <si>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</si>
  <si>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</si>
  <si>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</si>
  <si>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</si>
  <si>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</si>
  <si>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</si>
  <si>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</si>
  <si>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</si>
  <si>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</si>
  <si>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</si>
  <si>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</si>
  <si>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</si>
  <si>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</si>
  <si>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</si>
  <si>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</si>
  <si>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</si>
  <si>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</si>
  <si>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</si>
  <si>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</si>
  <si>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</si>
  <si>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</si>
  <si>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</si>
  <si>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</si>
  <si>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</si>
  <si>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</si>
  <si>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</si>
  <si>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</si>
  <si>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</si>
  <si>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</si>
  <si>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</si>
  <si>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</si>
  <si>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77IS2024/09/27</t>
  </si>
  <si>
    <t>SOLAPUR_SOLAR</t>
  </si>
  <si>
    <t>NR/2024/23360/C</t>
  </si>
  <si>
    <t>BAWANA_GAS</t>
  </si>
  <si>
    <t>NR/30092023/26122029/SH-06</t>
  </si>
  <si>
    <t>HP</t>
  </si>
  <si>
    <t>GNA/NR/2024/09/16/2535</t>
  </si>
  <si>
    <t>JSWEL</t>
  </si>
  <si>
    <t>GNA/NR/2024/09/27/1738</t>
  </si>
  <si>
    <t>Arunachal_Ben</t>
  </si>
  <si>
    <t>GNA/NR/2024/09/01/9821</t>
  </si>
  <si>
    <t>JITPL</t>
  </si>
  <si>
    <t>GNA/NR/2024/09/01/6566</t>
  </si>
  <si>
    <t>JPL2</t>
  </si>
  <si>
    <t>GNA/NR/2024/09/01/6020</t>
  </si>
  <si>
    <t>GNA/NR/2024/09/01/7119</t>
  </si>
  <si>
    <t>BLAPOWER_MP</t>
  </si>
  <si>
    <t>GNA/NR/2024/09/01/7908</t>
  </si>
  <si>
    <t>MAADURGA_THERMAL</t>
  </si>
  <si>
    <t>GNA/NR/2024/09/01/2171</t>
  </si>
  <si>
    <t>CHANJUII</t>
  </si>
  <si>
    <t>NR/01082024/19092033/Chanju/TPDDL/01082024</t>
  </si>
  <si>
    <t>NSLSUGAR</t>
  </si>
  <si>
    <t>NR/2024/22820/A/38967</t>
  </si>
  <si>
    <t>GBHHPL</t>
  </si>
  <si>
    <t>NR/2024/23217/A/39002</t>
  </si>
  <si>
    <t>NR/2024/23364/C</t>
  </si>
  <si>
    <t>ITCWIND</t>
  </si>
  <si>
    <t>NR/2024/21658/A/38928</t>
  </si>
  <si>
    <t>JP_BINA</t>
  </si>
  <si>
    <t>NR/2024/22874/A/39260</t>
  </si>
  <si>
    <t>Kameng</t>
  </si>
  <si>
    <t>NR/2024/23361/C</t>
  </si>
  <si>
    <t>NR/2024/23122/A/39256</t>
  </si>
  <si>
    <t>JPNIGRIE_JNSTPP</t>
  </si>
  <si>
    <t>NR/2024/22803/A/39261</t>
  </si>
  <si>
    <t>SKS_Raigarh</t>
  </si>
  <si>
    <t>GNA/NR/2024/09/01/8090</t>
  </si>
  <si>
    <t>TRN_ENERGY</t>
  </si>
  <si>
    <t>NR/2024/23118/A/39255</t>
  </si>
  <si>
    <t>NR/2024/22754/A/39230</t>
  </si>
  <si>
    <t>UTTARAKHAND</t>
  </si>
  <si>
    <t>NR/2024/22848/A/39228</t>
  </si>
  <si>
    <t>A_A_Energy_MH_Bio</t>
  </si>
  <si>
    <t>NR/2024/23038/A/38963</t>
  </si>
  <si>
    <t>GNA/NR/2024/09/27/4611</t>
  </si>
  <si>
    <t>RKM_POWER</t>
  </si>
  <si>
    <t>NR/2024/23119/A/39257</t>
  </si>
  <si>
    <t>NR/2024/23121/A/39258</t>
  </si>
  <si>
    <t>SORANG_HEP</t>
  </si>
  <si>
    <t>NR/2024/23362/C</t>
  </si>
  <si>
    <t>AEML</t>
  </si>
  <si>
    <t>NR/2024/22835/A/39270</t>
  </si>
  <si>
    <t>NR/2024/23355/C</t>
  </si>
  <si>
    <t>NR/30092023/31122025/SH-07</t>
  </si>
  <si>
    <t>TPSL_BKN2</t>
  </si>
  <si>
    <t>NR/2024/23213/A/39168</t>
  </si>
  <si>
    <t>RSRPL_BKN</t>
  </si>
  <si>
    <t>NR/2024/23214/A/39170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</si>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</sst>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146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146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146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149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149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149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149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149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149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149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149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149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149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149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149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149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149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149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149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149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149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149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149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149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149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149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149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149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149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149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149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149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149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149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149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149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149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149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149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150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150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150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150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150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150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150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150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146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146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146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146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146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146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146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146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146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146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146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146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146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146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146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146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146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146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146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146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149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149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149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149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149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149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149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149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149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149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149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149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152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152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152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152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154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154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154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154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154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154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154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154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300.04000000000002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300.04000000000002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6">
        <v>45566.42759259259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26.22</v>
      </c>
      <c r="C3" s="203">
        <v>26.22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10.938983999999998</v>
      </c>
      <c r="J3" s="22">
        <f>C3*E3/100</f>
        <v>6.1171259999999998</v>
      </c>
      <c r="K3" s="22">
        <f>C3*F3/100</f>
        <v>7.8895979999999994</v>
      </c>
      <c r="L3" s="22">
        <f>C3*G3/100</f>
        <v>1.274292</v>
      </c>
      <c r="M3" s="155">
        <f>SUM(I3:L3)</f>
        <v>26.219999999999995</v>
      </c>
      <c r="N3" s="23"/>
      <c r="P3" s="38">
        <f t="shared" ref="P3:P34" si="1">I3</f>
        <v>10.938983999999998</v>
      </c>
      <c r="Q3" s="38">
        <f t="shared" ref="Q3:Q34" si="2">J3</f>
        <v>6.1171259999999998</v>
      </c>
      <c r="R3" s="38">
        <f t="shared" ref="R3:R34" si="3">K3</f>
        <v>7.8895979999999994</v>
      </c>
      <c r="S3" s="38">
        <f t="shared" ref="S3:S34" si="4">L3</f>
        <v>1.274292</v>
      </c>
      <c r="T3" s="38">
        <f>SUM(P3:S3)</f>
        <v>26.219999999999995</v>
      </c>
    </row>
    <row r="4" spans="1:20">
      <c r="A4" s="8" t="s">
        <v>46</v>
      </c>
      <c r="B4" s="203">
        <v>26.22</v>
      </c>
      <c r="C4" s="203">
        <v>26.22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10.938983999999998</v>
      </c>
      <c r="J4" s="22">
        <f t="shared" ref="J4:J67" si="6">C4*E4/100</f>
        <v>6.1171259999999998</v>
      </c>
      <c r="K4" s="22">
        <f t="shared" ref="K4:K67" si="7">C4*F4/100</f>
        <v>7.8895979999999994</v>
      </c>
      <c r="L4" s="22">
        <f t="shared" ref="L4:L67" si="8">C4*G4/100</f>
        <v>1.274292</v>
      </c>
      <c r="M4" s="156">
        <f t="shared" ref="M4:M67" si="9">SUM(I4:L4)</f>
        <v>26.219999999999995</v>
      </c>
      <c r="N4" s="23"/>
      <c r="P4" s="38">
        <f t="shared" si="1"/>
        <v>10.938983999999998</v>
      </c>
      <c r="Q4" s="38">
        <f t="shared" si="2"/>
        <v>6.1171259999999998</v>
      </c>
      <c r="R4" s="38">
        <f t="shared" si="3"/>
        <v>7.8895979999999994</v>
      </c>
      <c r="S4" s="38">
        <f t="shared" si="4"/>
        <v>1.274292</v>
      </c>
      <c r="T4" s="38">
        <f t="shared" ref="T4:T67" si="10">SUM(P4:S4)</f>
        <v>26.219999999999995</v>
      </c>
    </row>
    <row r="5" spans="1:20">
      <c r="A5" s="8" t="s">
        <v>47</v>
      </c>
      <c r="B5" s="203">
        <v>26.22</v>
      </c>
      <c r="C5" s="203">
        <v>26.22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10.938983999999998</v>
      </c>
      <c r="J5" s="22">
        <f t="shared" si="6"/>
        <v>6.1171259999999998</v>
      </c>
      <c r="K5" s="22">
        <f t="shared" si="7"/>
        <v>7.8895979999999994</v>
      </c>
      <c r="L5" s="22">
        <f t="shared" si="8"/>
        <v>1.274292</v>
      </c>
      <c r="M5" s="156">
        <f t="shared" si="9"/>
        <v>26.219999999999995</v>
      </c>
      <c r="N5" s="23"/>
      <c r="P5" s="38">
        <f t="shared" si="1"/>
        <v>10.938983999999998</v>
      </c>
      <c r="Q5" s="38">
        <f t="shared" si="2"/>
        <v>6.1171259999999998</v>
      </c>
      <c r="R5" s="38">
        <f t="shared" si="3"/>
        <v>7.8895979999999994</v>
      </c>
      <c r="S5" s="38">
        <f t="shared" si="4"/>
        <v>1.274292</v>
      </c>
      <c r="T5" s="38">
        <f t="shared" si="10"/>
        <v>26.219999999999995</v>
      </c>
    </row>
    <row r="6" spans="1:20">
      <c r="A6" s="8" t="s">
        <v>48</v>
      </c>
      <c r="B6" s="203">
        <v>26.22</v>
      </c>
      <c r="C6" s="203">
        <v>26.22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10.938983999999998</v>
      </c>
      <c r="J6" s="22">
        <f t="shared" si="6"/>
        <v>6.1171259999999998</v>
      </c>
      <c r="K6" s="22">
        <f t="shared" si="7"/>
        <v>7.8895979999999994</v>
      </c>
      <c r="L6" s="22">
        <f t="shared" si="8"/>
        <v>1.274292</v>
      </c>
      <c r="M6" s="156">
        <f t="shared" si="9"/>
        <v>26.219999999999995</v>
      </c>
      <c r="N6" s="23"/>
      <c r="P6" s="38">
        <f t="shared" si="1"/>
        <v>10.938983999999998</v>
      </c>
      <c r="Q6" s="38">
        <f t="shared" si="2"/>
        <v>6.1171259999999998</v>
      </c>
      <c r="R6" s="38">
        <f t="shared" si="3"/>
        <v>7.8895979999999994</v>
      </c>
      <c r="S6" s="38">
        <f t="shared" si="4"/>
        <v>1.274292</v>
      </c>
      <c r="T6" s="38">
        <f t="shared" si="10"/>
        <v>26.219999999999995</v>
      </c>
    </row>
    <row r="7" spans="1:20">
      <c r="A7" s="8" t="s">
        <v>49</v>
      </c>
      <c r="B7" s="203">
        <v>26.22</v>
      </c>
      <c r="C7" s="203">
        <v>26.22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10.938983999999998</v>
      </c>
      <c r="J7" s="22">
        <f t="shared" si="6"/>
        <v>6.1171259999999998</v>
      </c>
      <c r="K7" s="22">
        <f t="shared" si="7"/>
        <v>7.8895979999999994</v>
      </c>
      <c r="L7" s="22">
        <f t="shared" si="8"/>
        <v>1.274292</v>
      </c>
      <c r="M7" s="156">
        <f t="shared" si="9"/>
        <v>26.219999999999995</v>
      </c>
      <c r="N7" s="23"/>
      <c r="P7" s="38">
        <f t="shared" si="1"/>
        <v>10.938983999999998</v>
      </c>
      <c r="Q7" s="38">
        <f t="shared" si="2"/>
        <v>6.1171259999999998</v>
      </c>
      <c r="R7" s="38">
        <f t="shared" si="3"/>
        <v>7.8895979999999994</v>
      </c>
      <c r="S7" s="38">
        <f t="shared" si="4"/>
        <v>1.274292</v>
      </c>
      <c r="T7" s="38">
        <f t="shared" si="10"/>
        <v>26.219999999999995</v>
      </c>
    </row>
    <row r="8" spans="1:20">
      <c r="A8" s="8" t="s">
        <v>50</v>
      </c>
      <c r="B8" s="203">
        <v>26.22</v>
      </c>
      <c r="C8" s="203">
        <v>26.22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10.938983999999998</v>
      </c>
      <c r="J8" s="22">
        <f t="shared" si="6"/>
        <v>6.1171259999999998</v>
      </c>
      <c r="K8" s="22">
        <f t="shared" si="7"/>
        <v>7.8895979999999994</v>
      </c>
      <c r="L8" s="22">
        <f t="shared" si="8"/>
        <v>1.274292</v>
      </c>
      <c r="M8" s="156">
        <f t="shared" si="9"/>
        <v>26.219999999999995</v>
      </c>
      <c r="N8" s="23"/>
      <c r="P8" s="38">
        <f t="shared" si="1"/>
        <v>10.938983999999998</v>
      </c>
      <c r="Q8" s="38">
        <f t="shared" si="2"/>
        <v>6.1171259999999998</v>
      </c>
      <c r="R8" s="38">
        <f t="shared" si="3"/>
        <v>7.8895979999999994</v>
      </c>
      <c r="S8" s="38">
        <f t="shared" si="4"/>
        <v>1.274292</v>
      </c>
      <c r="T8" s="38">
        <f t="shared" si="10"/>
        <v>26.219999999999995</v>
      </c>
    </row>
    <row r="9" spans="1:20">
      <c r="A9" s="8" t="s">
        <v>51</v>
      </c>
      <c r="B9" s="203">
        <v>26.22</v>
      </c>
      <c r="C9" s="203">
        <v>26.22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10.938983999999998</v>
      </c>
      <c r="J9" s="22">
        <f t="shared" si="6"/>
        <v>6.1171259999999998</v>
      </c>
      <c r="K9" s="22">
        <f t="shared" si="7"/>
        <v>7.8895979999999994</v>
      </c>
      <c r="L9" s="22">
        <f t="shared" si="8"/>
        <v>1.274292</v>
      </c>
      <c r="M9" s="156">
        <f t="shared" si="9"/>
        <v>26.219999999999995</v>
      </c>
      <c r="N9" s="23"/>
      <c r="P9" s="38">
        <f t="shared" si="1"/>
        <v>10.938983999999998</v>
      </c>
      <c r="Q9" s="38">
        <f t="shared" si="2"/>
        <v>6.1171259999999998</v>
      </c>
      <c r="R9" s="38">
        <f t="shared" si="3"/>
        <v>7.8895979999999994</v>
      </c>
      <c r="S9" s="38">
        <f t="shared" si="4"/>
        <v>1.274292</v>
      </c>
      <c r="T9" s="38">
        <f t="shared" si="10"/>
        <v>26.219999999999995</v>
      </c>
    </row>
    <row r="10" spans="1:20">
      <c r="A10" s="8" t="s">
        <v>52</v>
      </c>
      <c r="B10" s="203">
        <v>26.22</v>
      </c>
      <c r="C10" s="203">
        <v>26.22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10.938983999999998</v>
      </c>
      <c r="J10" s="22">
        <f t="shared" si="6"/>
        <v>6.1171259999999998</v>
      </c>
      <c r="K10" s="22">
        <f t="shared" si="7"/>
        <v>7.8895979999999994</v>
      </c>
      <c r="L10" s="22">
        <f t="shared" si="8"/>
        <v>1.274292</v>
      </c>
      <c r="M10" s="156">
        <f t="shared" si="9"/>
        <v>26.219999999999995</v>
      </c>
      <c r="N10" s="23"/>
      <c r="P10" s="38">
        <f t="shared" si="1"/>
        <v>10.938983999999998</v>
      </c>
      <c r="Q10" s="38">
        <f t="shared" si="2"/>
        <v>6.1171259999999998</v>
      </c>
      <c r="R10" s="38">
        <f t="shared" si="3"/>
        <v>7.8895979999999994</v>
      </c>
      <c r="S10" s="38">
        <f t="shared" si="4"/>
        <v>1.274292</v>
      </c>
      <c r="T10" s="38">
        <f t="shared" si="10"/>
        <v>26.219999999999995</v>
      </c>
    </row>
    <row r="11" spans="1:20">
      <c r="A11" s="8" t="s">
        <v>53</v>
      </c>
      <c r="B11" s="203">
        <v>26.22</v>
      </c>
      <c r="C11" s="203">
        <v>26.22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10.938983999999998</v>
      </c>
      <c r="J11" s="22">
        <f t="shared" si="6"/>
        <v>6.1171259999999998</v>
      </c>
      <c r="K11" s="22">
        <f t="shared" si="7"/>
        <v>7.8895979999999994</v>
      </c>
      <c r="L11" s="22">
        <f t="shared" si="8"/>
        <v>1.274292</v>
      </c>
      <c r="M11" s="156">
        <f t="shared" si="9"/>
        <v>26.219999999999995</v>
      </c>
      <c r="N11" s="23"/>
      <c r="P11" s="38">
        <f t="shared" si="1"/>
        <v>10.938983999999998</v>
      </c>
      <c r="Q11" s="38">
        <f t="shared" si="2"/>
        <v>6.1171259999999998</v>
      </c>
      <c r="R11" s="38">
        <f t="shared" si="3"/>
        <v>7.8895979999999994</v>
      </c>
      <c r="S11" s="38">
        <f t="shared" si="4"/>
        <v>1.274292</v>
      </c>
      <c r="T11" s="38">
        <f t="shared" si="10"/>
        <v>26.219999999999995</v>
      </c>
    </row>
    <row r="12" spans="1:20">
      <c r="A12" s="8" t="s">
        <v>54</v>
      </c>
      <c r="B12" s="203">
        <v>26.22</v>
      </c>
      <c r="C12" s="203">
        <v>26.22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10.938983999999998</v>
      </c>
      <c r="J12" s="22">
        <f t="shared" si="6"/>
        <v>6.1171259999999998</v>
      </c>
      <c r="K12" s="22">
        <f t="shared" si="7"/>
        <v>7.8895979999999994</v>
      </c>
      <c r="L12" s="22">
        <f t="shared" si="8"/>
        <v>1.274292</v>
      </c>
      <c r="M12" s="156">
        <f t="shared" si="9"/>
        <v>26.219999999999995</v>
      </c>
      <c r="N12" s="23"/>
      <c r="P12" s="38">
        <f t="shared" si="1"/>
        <v>10.938983999999998</v>
      </c>
      <c r="Q12" s="38">
        <f t="shared" si="2"/>
        <v>6.1171259999999998</v>
      </c>
      <c r="R12" s="38">
        <f t="shared" si="3"/>
        <v>7.8895979999999994</v>
      </c>
      <c r="S12" s="38">
        <f t="shared" si="4"/>
        <v>1.274292</v>
      </c>
      <c r="T12" s="38">
        <f t="shared" si="10"/>
        <v>26.219999999999995</v>
      </c>
    </row>
    <row r="13" spans="1:20">
      <c r="A13" s="8" t="s">
        <v>55</v>
      </c>
      <c r="B13" s="203">
        <v>26.22</v>
      </c>
      <c r="C13" s="203">
        <v>26.22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10.938983999999998</v>
      </c>
      <c r="J13" s="22">
        <f t="shared" si="6"/>
        <v>6.1171259999999998</v>
      </c>
      <c r="K13" s="22">
        <f t="shared" si="7"/>
        <v>7.8895979999999994</v>
      </c>
      <c r="L13" s="22">
        <f t="shared" si="8"/>
        <v>1.274292</v>
      </c>
      <c r="M13" s="156">
        <f t="shared" si="9"/>
        <v>26.219999999999995</v>
      </c>
      <c r="N13" s="23"/>
      <c r="P13" s="38">
        <f t="shared" si="1"/>
        <v>10.938983999999998</v>
      </c>
      <c r="Q13" s="38">
        <f t="shared" si="2"/>
        <v>6.1171259999999998</v>
      </c>
      <c r="R13" s="38">
        <f t="shared" si="3"/>
        <v>7.8895979999999994</v>
      </c>
      <c r="S13" s="38">
        <f t="shared" si="4"/>
        <v>1.274292</v>
      </c>
      <c r="T13" s="38">
        <f t="shared" si="10"/>
        <v>26.219999999999995</v>
      </c>
    </row>
    <row r="14" spans="1:20">
      <c r="A14" s="8" t="s">
        <v>56</v>
      </c>
      <c r="B14" s="203">
        <v>26.22</v>
      </c>
      <c r="C14" s="203">
        <v>26.22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10.938983999999998</v>
      </c>
      <c r="J14" s="22">
        <f t="shared" si="6"/>
        <v>6.1171259999999998</v>
      </c>
      <c r="K14" s="22">
        <f t="shared" si="7"/>
        <v>7.8895979999999994</v>
      </c>
      <c r="L14" s="22">
        <f t="shared" si="8"/>
        <v>1.274292</v>
      </c>
      <c r="M14" s="156">
        <f t="shared" si="9"/>
        <v>26.219999999999995</v>
      </c>
      <c r="N14" s="23"/>
      <c r="P14" s="38">
        <f t="shared" si="1"/>
        <v>10.938983999999998</v>
      </c>
      <c r="Q14" s="38">
        <f t="shared" si="2"/>
        <v>6.1171259999999998</v>
      </c>
      <c r="R14" s="38">
        <f t="shared" si="3"/>
        <v>7.8895979999999994</v>
      </c>
      <c r="S14" s="38">
        <f t="shared" si="4"/>
        <v>1.274292</v>
      </c>
      <c r="T14" s="38">
        <f t="shared" si="10"/>
        <v>26.219999999999995</v>
      </c>
    </row>
    <row r="15" spans="1:20">
      <c r="A15" s="8" t="s">
        <v>57</v>
      </c>
      <c r="B15" s="203">
        <v>26.22</v>
      </c>
      <c r="C15" s="203">
        <v>26.22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10.938983999999998</v>
      </c>
      <c r="J15" s="22">
        <f t="shared" si="6"/>
        <v>6.1171259999999998</v>
      </c>
      <c r="K15" s="22">
        <f t="shared" si="7"/>
        <v>7.8895979999999994</v>
      </c>
      <c r="L15" s="22">
        <f t="shared" si="8"/>
        <v>1.274292</v>
      </c>
      <c r="M15" s="156">
        <f t="shared" si="9"/>
        <v>26.219999999999995</v>
      </c>
      <c r="N15" s="23"/>
      <c r="P15" s="38">
        <f t="shared" si="1"/>
        <v>10.938983999999998</v>
      </c>
      <c r="Q15" s="38">
        <f t="shared" si="2"/>
        <v>6.1171259999999998</v>
      </c>
      <c r="R15" s="38">
        <f t="shared" si="3"/>
        <v>7.8895979999999994</v>
      </c>
      <c r="S15" s="38">
        <f t="shared" si="4"/>
        <v>1.274292</v>
      </c>
      <c r="T15" s="38">
        <f t="shared" si="10"/>
        <v>26.219999999999995</v>
      </c>
    </row>
    <row r="16" spans="1:20">
      <c r="A16" s="8" t="s">
        <v>58</v>
      </c>
      <c r="B16" s="203">
        <v>26.22</v>
      </c>
      <c r="C16" s="203">
        <v>26.22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10.938983999999998</v>
      </c>
      <c r="J16" s="22">
        <f t="shared" si="6"/>
        <v>6.1171259999999998</v>
      </c>
      <c r="K16" s="22">
        <f t="shared" si="7"/>
        <v>7.8895979999999994</v>
      </c>
      <c r="L16" s="22">
        <f t="shared" si="8"/>
        <v>1.274292</v>
      </c>
      <c r="M16" s="156">
        <f t="shared" si="9"/>
        <v>26.219999999999995</v>
      </c>
      <c r="N16" s="23"/>
      <c r="P16" s="38">
        <f t="shared" si="1"/>
        <v>10.938983999999998</v>
      </c>
      <c r="Q16" s="38">
        <f t="shared" si="2"/>
        <v>6.1171259999999998</v>
      </c>
      <c r="R16" s="38">
        <f t="shared" si="3"/>
        <v>7.8895979999999994</v>
      </c>
      <c r="S16" s="38">
        <f t="shared" si="4"/>
        <v>1.274292</v>
      </c>
      <c r="T16" s="38">
        <f t="shared" si="10"/>
        <v>26.219999999999995</v>
      </c>
    </row>
    <row r="17" spans="1:20">
      <c r="A17" s="8" t="s">
        <v>59</v>
      </c>
      <c r="B17" s="203">
        <v>26.22</v>
      </c>
      <c r="C17" s="203">
        <v>26.22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10.938983999999998</v>
      </c>
      <c r="J17" s="22">
        <f t="shared" si="6"/>
        <v>6.1171259999999998</v>
      </c>
      <c r="K17" s="22">
        <f t="shared" si="7"/>
        <v>7.8895979999999994</v>
      </c>
      <c r="L17" s="22">
        <f t="shared" si="8"/>
        <v>1.274292</v>
      </c>
      <c r="M17" s="156">
        <f t="shared" si="9"/>
        <v>26.219999999999995</v>
      </c>
      <c r="N17" s="23"/>
      <c r="P17" s="38">
        <f t="shared" si="1"/>
        <v>10.938983999999998</v>
      </c>
      <c r="Q17" s="38">
        <f t="shared" si="2"/>
        <v>6.1171259999999998</v>
      </c>
      <c r="R17" s="38">
        <f t="shared" si="3"/>
        <v>7.8895979999999994</v>
      </c>
      <c r="S17" s="38">
        <f t="shared" si="4"/>
        <v>1.274292</v>
      </c>
      <c r="T17" s="38">
        <f t="shared" si="10"/>
        <v>26.219999999999995</v>
      </c>
    </row>
    <row r="18" spans="1:20">
      <c r="A18" s="8" t="s">
        <v>60</v>
      </c>
      <c r="B18" s="203">
        <v>26.22</v>
      </c>
      <c r="C18" s="203">
        <v>26.22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10.938983999999998</v>
      </c>
      <c r="J18" s="22">
        <f t="shared" si="6"/>
        <v>6.1171259999999998</v>
      </c>
      <c r="K18" s="22">
        <f t="shared" si="7"/>
        <v>7.8895979999999994</v>
      </c>
      <c r="L18" s="22">
        <f t="shared" si="8"/>
        <v>1.274292</v>
      </c>
      <c r="M18" s="156">
        <f t="shared" si="9"/>
        <v>26.219999999999995</v>
      </c>
      <c r="N18" s="23"/>
      <c r="P18" s="38">
        <f t="shared" si="1"/>
        <v>10.938983999999998</v>
      </c>
      <c r="Q18" s="38">
        <f t="shared" si="2"/>
        <v>6.1171259999999998</v>
      </c>
      <c r="R18" s="38">
        <f t="shared" si="3"/>
        <v>7.8895979999999994</v>
      </c>
      <c r="S18" s="38">
        <f t="shared" si="4"/>
        <v>1.274292</v>
      </c>
      <c r="T18" s="38">
        <f t="shared" si="10"/>
        <v>26.219999999999995</v>
      </c>
    </row>
    <row r="19" spans="1:20">
      <c r="A19" s="8" t="s">
        <v>61</v>
      </c>
      <c r="B19" s="203">
        <v>26.22</v>
      </c>
      <c r="C19" s="203">
        <v>26.22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10.938983999999998</v>
      </c>
      <c r="J19" s="22">
        <f t="shared" si="6"/>
        <v>6.1171259999999998</v>
      </c>
      <c r="K19" s="22">
        <f t="shared" si="7"/>
        <v>7.8895979999999994</v>
      </c>
      <c r="L19" s="22">
        <f t="shared" si="8"/>
        <v>1.274292</v>
      </c>
      <c r="M19" s="156">
        <f t="shared" si="9"/>
        <v>26.219999999999995</v>
      </c>
      <c r="N19" s="23"/>
      <c r="P19" s="38">
        <f t="shared" si="1"/>
        <v>10.938983999999998</v>
      </c>
      <c r="Q19" s="38">
        <f t="shared" si="2"/>
        <v>6.1171259999999998</v>
      </c>
      <c r="R19" s="38">
        <f t="shared" si="3"/>
        <v>7.8895979999999994</v>
      </c>
      <c r="S19" s="38">
        <f t="shared" si="4"/>
        <v>1.274292</v>
      </c>
      <c r="T19" s="38">
        <f t="shared" si="10"/>
        <v>26.219999999999995</v>
      </c>
    </row>
    <row r="20" spans="1:20">
      <c r="A20" s="8" t="s">
        <v>62</v>
      </c>
      <c r="B20" s="203">
        <v>26.22</v>
      </c>
      <c r="C20" s="203">
        <v>26.22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10.938983999999998</v>
      </c>
      <c r="J20" s="22">
        <f t="shared" si="6"/>
        <v>6.1171259999999998</v>
      </c>
      <c r="K20" s="22">
        <f t="shared" si="7"/>
        <v>7.8895979999999994</v>
      </c>
      <c r="L20" s="22">
        <f t="shared" si="8"/>
        <v>1.274292</v>
      </c>
      <c r="M20" s="156">
        <f t="shared" si="9"/>
        <v>26.219999999999995</v>
      </c>
      <c r="N20" s="23"/>
      <c r="P20" s="38">
        <f t="shared" si="1"/>
        <v>10.938983999999998</v>
      </c>
      <c r="Q20" s="38">
        <f t="shared" si="2"/>
        <v>6.1171259999999998</v>
      </c>
      <c r="R20" s="38">
        <f t="shared" si="3"/>
        <v>7.8895979999999994</v>
      </c>
      <c r="S20" s="38">
        <f t="shared" si="4"/>
        <v>1.274292</v>
      </c>
      <c r="T20" s="38">
        <f t="shared" si="10"/>
        <v>26.219999999999995</v>
      </c>
    </row>
    <row r="21" spans="1:20">
      <c r="A21" s="8" t="s">
        <v>63</v>
      </c>
      <c r="B21" s="203">
        <v>26.22</v>
      </c>
      <c r="C21" s="203">
        <v>26.22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10.938983999999998</v>
      </c>
      <c r="J21" s="22">
        <f t="shared" si="6"/>
        <v>6.1171259999999998</v>
      </c>
      <c r="K21" s="22">
        <f t="shared" si="7"/>
        <v>7.8895979999999994</v>
      </c>
      <c r="L21" s="22">
        <f t="shared" si="8"/>
        <v>1.274292</v>
      </c>
      <c r="M21" s="156">
        <f t="shared" si="9"/>
        <v>26.219999999999995</v>
      </c>
      <c r="N21" s="23"/>
      <c r="P21" s="38">
        <f t="shared" si="1"/>
        <v>10.938983999999998</v>
      </c>
      <c r="Q21" s="38">
        <f t="shared" si="2"/>
        <v>6.1171259999999998</v>
      </c>
      <c r="R21" s="38">
        <f t="shared" si="3"/>
        <v>7.8895979999999994</v>
      </c>
      <c r="S21" s="38">
        <f t="shared" si="4"/>
        <v>1.274292</v>
      </c>
      <c r="T21" s="38">
        <f t="shared" si="10"/>
        <v>26.219999999999995</v>
      </c>
    </row>
    <row r="22" spans="1:20">
      <c r="A22" s="8" t="s">
        <v>64</v>
      </c>
      <c r="B22" s="203">
        <v>26.22</v>
      </c>
      <c r="C22" s="203">
        <v>26.22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10.938983999999998</v>
      </c>
      <c r="J22" s="22">
        <f t="shared" si="6"/>
        <v>6.1171259999999998</v>
      </c>
      <c r="K22" s="22">
        <f t="shared" si="7"/>
        <v>7.8895979999999994</v>
      </c>
      <c r="L22" s="22">
        <f t="shared" si="8"/>
        <v>1.274292</v>
      </c>
      <c r="M22" s="156">
        <f t="shared" si="9"/>
        <v>26.219999999999995</v>
      </c>
      <c r="N22" s="23"/>
      <c r="P22" s="38">
        <f t="shared" si="1"/>
        <v>10.938983999999998</v>
      </c>
      <c r="Q22" s="38">
        <f t="shared" si="2"/>
        <v>6.1171259999999998</v>
      </c>
      <c r="R22" s="38">
        <f t="shared" si="3"/>
        <v>7.8895979999999994</v>
      </c>
      <c r="S22" s="38">
        <f t="shared" si="4"/>
        <v>1.274292</v>
      </c>
      <c r="T22" s="38">
        <f t="shared" si="10"/>
        <v>26.219999999999995</v>
      </c>
    </row>
    <row r="23" spans="1:20">
      <c r="A23" s="8" t="s">
        <v>65</v>
      </c>
      <c r="B23" s="203">
        <v>26.22</v>
      </c>
      <c r="C23" s="203">
        <v>26.22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10.938983999999998</v>
      </c>
      <c r="J23" s="22">
        <f t="shared" si="6"/>
        <v>6.1171259999999998</v>
      </c>
      <c r="K23" s="22">
        <f t="shared" si="7"/>
        <v>7.8895979999999994</v>
      </c>
      <c r="L23" s="22">
        <f t="shared" si="8"/>
        <v>1.274292</v>
      </c>
      <c r="M23" s="156">
        <f t="shared" si="9"/>
        <v>26.219999999999995</v>
      </c>
      <c r="N23" s="23"/>
      <c r="P23" s="38">
        <f t="shared" si="1"/>
        <v>10.938983999999998</v>
      </c>
      <c r="Q23" s="38">
        <f t="shared" si="2"/>
        <v>6.1171259999999998</v>
      </c>
      <c r="R23" s="38">
        <f t="shared" si="3"/>
        <v>7.8895979999999994</v>
      </c>
      <c r="S23" s="38">
        <f t="shared" si="4"/>
        <v>1.274292</v>
      </c>
      <c r="T23" s="38">
        <f t="shared" si="10"/>
        <v>26.219999999999995</v>
      </c>
    </row>
    <row r="24" spans="1:20">
      <c r="A24" s="8" t="s">
        <v>66</v>
      </c>
      <c r="B24" s="203">
        <v>26.22</v>
      </c>
      <c r="C24" s="203">
        <v>26.22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10.938983999999998</v>
      </c>
      <c r="J24" s="22">
        <f t="shared" si="6"/>
        <v>6.1171259999999998</v>
      </c>
      <c r="K24" s="22">
        <f t="shared" si="7"/>
        <v>7.8895979999999994</v>
      </c>
      <c r="L24" s="22">
        <f t="shared" si="8"/>
        <v>1.274292</v>
      </c>
      <c r="M24" s="156">
        <f t="shared" si="9"/>
        <v>26.219999999999995</v>
      </c>
      <c r="N24" s="23"/>
      <c r="P24" s="38">
        <f t="shared" si="1"/>
        <v>10.938983999999998</v>
      </c>
      <c r="Q24" s="38">
        <f t="shared" si="2"/>
        <v>6.1171259999999998</v>
      </c>
      <c r="R24" s="38">
        <f t="shared" si="3"/>
        <v>7.8895979999999994</v>
      </c>
      <c r="S24" s="38">
        <f t="shared" si="4"/>
        <v>1.274292</v>
      </c>
      <c r="T24" s="38">
        <f t="shared" si="10"/>
        <v>26.219999999999995</v>
      </c>
    </row>
    <row r="25" spans="1:20">
      <c r="A25" s="8" t="s">
        <v>67</v>
      </c>
      <c r="B25" s="203">
        <v>26.22</v>
      </c>
      <c r="C25" s="203">
        <v>26.22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10.938983999999998</v>
      </c>
      <c r="J25" s="22">
        <f t="shared" si="6"/>
        <v>6.1171259999999998</v>
      </c>
      <c r="K25" s="22">
        <f t="shared" si="7"/>
        <v>7.8895979999999994</v>
      </c>
      <c r="L25" s="22">
        <f t="shared" si="8"/>
        <v>1.274292</v>
      </c>
      <c r="M25" s="156">
        <f t="shared" si="9"/>
        <v>26.219999999999995</v>
      </c>
      <c r="N25" s="23"/>
      <c r="P25" s="38">
        <f t="shared" si="1"/>
        <v>10.938983999999998</v>
      </c>
      <c r="Q25" s="38">
        <f t="shared" si="2"/>
        <v>6.1171259999999998</v>
      </c>
      <c r="R25" s="38">
        <f t="shared" si="3"/>
        <v>7.8895979999999994</v>
      </c>
      <c r="S25" s="38">
        <f t="shared" si="4"/>
        <v>1.274292</v>
      </c>
      <c r="T25" s="38">
        <f t="shared" si="10"/>
        <v>26.219999999999995</v>
      </c>
    </row>
    <row r="26" spans="1:20">
      <c r="A26" s="8" t="s">
        <v>68</v>
      </c>
      <c r="B26" s="203">
        <v>26.22</v>
      </c>
      <c r="C26" s="203">
        <v>26.22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10.938983999999998</v>
      </c>
      <c r="J26" s="22">
        <f t="shared" si="6"/>
        <v>6.1171259999999998</v>
      </c>
      <c r="K26" s="22">
        <f t="shared" si="7"/>
        <v>7.8895979999999994</v>
      </c>
      <c r="L26" s="22">
        <f t="shared" si="8"/>
        <v>1.274292</v>
      </c>
      <c r="M26" s="156">
        <f t="shared" si="9"/>
        <v>26.219999999999995</v>
      </c>
      <c r="N26" s="23"/>
      <c r="P26" s="38">
        <f t="shared" si="1"/>
        <v>10.938983999999998</v>
      </c>
      <c r="Q26" s="38">
        <f t="shared" si="2"/>
        <v>6.1171259999999998</v>
      </c>
      <c r="R26" s="38">
        <f t="shared" si="3"/>
        <v>7.8895979999999994</v>
      </c>
      <c r="S26" s="38">
        <f t="shared" si="4"/>
        <v>1.274292</v>
      </c>
      <c r="T26" s="38">
        <f t="shared" si="10"/>
        <v>26.219999999999995</v>
      </c>
    </row>
    <row r="27" spans="1:20">
      <c r="A27" s="8" t="s">
        <v>69</v>
      </c>
      <c r="B27" s="203">
        <v>26.22</v>
      </c>
      <c r="C27" s="203">
        <v>26.22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10.938983999999998</v>
      </c>
      <c r="J27" s="22">
        <f t="shared" si="6"/>
        <v>6.1171259999999998</v>
      </c>
      <c r="K27" s="22">
        <f t="shared" si="7"/>
        <v>7.8895979999999994</v>
      </c>
      <c r="L27" s="22">
        <f t="shared" si="8"/>
        <v>1.274292</v>
      </c>
      <c r="M27" s="156">
        <f t="shared" si="9"/>
        <v>26.219999999999995</v>
      </c>
      <c r="N27" s="23"/>
      <c r="P27" s="38">
        <f t="shared" si="1"/>
        <v>10.938983999999998</v>
      </c>
      <c r="Q27" s="38">
        <f t="shared" si="2"/>
        <v>6.1171259999999998</v>
      </c>
      <c r="R27" s="38">
        <f t="shared" si="3"/>
        <v>7.8895979999999994</v>
      </c>
      <c r="S27" s="38">
        <f t="shared" si="4"/>
        <v>1.274292</v>
      </c>
      <c r="T27" s="38">
        <f t="shared" si="10"/>
        <v>26.219999999999995</v>
      </c>
    </row>
    <row r="28" spans="1:20">
      <c r="A28" s="8" t="s">
        <v>70</v>
      </c>
      <c r="B28" s="203">
        <v>26.22</v>
      </c>
      <c r="C28" s="203">
        <v>26.22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10.938983999999998</v>
      </c>
      <c r="J28" s="22">
        <f t="shared" si="6"/>
        <v>6.1171259999999998</v>
      </c>
      <c r="K28" s="22">
        <f t="shared" si="7"/>
        <v>7.8895979999999994</v>
      </c>
      <c r="L28" s="22">
        <f t="shared" si="8"/>
        <v>1.274292</v>
      </c>
      <c r="M28" s="156">
        <f t="shared" si="9"/>
        <v>26.219999999999995</v>
      </c>
      <c r="N28" s="23"/>
      <c r="P28" s="38">
        <f t="shared" si="1"/>
        <v>10.938983999999998</v>
      </c>
      <c r="Q28" s="38">
        <f t="shared" si="2"/>
        <v>6.1171259999999998</v>
      </c>
      <c r="R28" s="38">
        <f t="shared" si="3"/>
        <v>7.8895979999999994</v>
      </c>
      <c r="S28" s="38">
        <f t="shared" si="4"/>
        <v>1.274292</v>
      </c>
      <c r="T28" s="38">
        <f t="shared" si="10"/>
        <v>26.219999999999995</v>
      </c>
    </row>
    <row r="29" spans="1:20">
      <c r="A29" s="8" t="s">
        <v>71</v>
      </c>
      <c r="B29" s="203">
        <v>26.22</v>
      </c>
      <c r="C29" s="203">
        <v>26.22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10.938983999999998</v>
      </c>
      <c r="J29" s="22">
        <f t="shared" si="6"/>
        <v>6.1171259999999998</v>
      </c>
      <c r="K29" s="22">
        <f t="shared" si="7"/>
        <v>7.8895979999999994</v>
      </c>
      <c r="L29" s="22">
        <f t="shared" si="8"/>
        <v>1.274292</v>
      </c>
      <c r="M29" s="156">
        <f t="shared" si="9"/>
        <v>26.219999999999995</v>
      </c>
      <c r="N29" s="23"/>
      <c r="P29" s="38">
        <f t="shared" si="1"/>
        <v>10.938983999999998</v>
      </c>
      <c r="Q29" s="38">
        <f t="shared" si="2"/>
        <v>6.1171259999999998</v>
      </c>
      <c r="R29" s="38">
        <f t="shared" si="3"/>
        <v>7.8895979999999994</v>
      </c>
      <c r="S29" s="38">
        <f t="shared" si="4"/>
        <v>1.274292</v>
      </c>
      <c r="T29" s="38">
        <f t="shared" si="10"/>
        <v>26.219999999999995</v>
      </c>
    </row>
    <row r="30" spans="1:20">
      <c r="A30" s="8" t="s">
        <v>72</v>
      </c>
      <c r="B30" s="203">
        <v>26.22</v>
      </c>
      <c r="C30" s="203">
        <v>26.22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10.938983999999998</v>
      </c>
      <c r="J30" s="22">
        <f t="shared" si="6"/>
        <v>6.1171259999999998</v>
      </c>
      <c r="K30" s="22">
        <f t="shared" si="7"/>
        <v>7.8895979999999994</v>
      </c>
      <c r="L30" s="22">
        <f t="shared" si="8"/>
        <v>1.274292</v>
      </c>
      <c r="M30" s="156">
        <f t="shared" si="9"/>
        <v>26.219999999999995</v>
      </c>
      <c r="N30" s="23"/>
      <c r="P30" s="38">
        <f t="shared" si="1"/>
        <v>10.938983999999998</v>
      </c>
      <c r="Q30" s="38">
        <f t="shared" si="2"/>
        <v>6.1171259999999998</v>
      </c>
      <c r="R30" s="38">
        <f t="shared" si="3"/>
        <v>7.8895979999999994</v>
      </c>
      <c r="S30" s="38">
        <f t="shared" si="4"/>
        <v>1.274292</v>
      </c>
      <c r="T30" s="38">
        <f t="shared" si="10"/>
        <v>26.219999999999995</v>
      </c>
    </row>
    <row r="31" spans="1:20">
      <c r="A31" s="8" t="s">
        <v>73</v>
      </c>
      <c r="B31" s="203">
        <v>26.22</v>
      </c>
      <c r="C31" s="203">
        <v>26.22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10.938983999999998</v>
      </c>
      <c r="J31" s="22">
        <f t="shared" si="6"/>
        <v>6.1171259999999998</v>
      </c>
      <c r="K31" s="22">
        <f t="shared" si="7"/>
        <v>7.8895979999999994</v>
      </c>
      <c r="L31" s="22">
        <f t="shared" si="8"/>
        <v>1.274292</v>
      </c>
      <c r="M31" s="156">
        <f t="shared" si="9"/>
        <v>26.219999999999995</v>
      </c>
      <c r="N31" s="23"/>
      <c r="P31" s="38">
        <f t="shared" si="1"/>
        <v>10.938983999999998</v>
      </c>
      <c r="Q31" s="38">
        <f t="shared" si="2"/>
        <v>6.1171259999999998</v>
      </c>
      <c r="R31" s="38">
        <f t="shared" si="3"/>
        <v>7.8895979999999994</v>
      </c>
      <c r="S31" s="38">
        <f t="shared" si="4"/>
        <v>1.274292</v>
      </c>
      <c r="T31" s="38">
        <f t="shared" si="10"/>
        <v>26.219999999999995</v>
      </c>
    </row>
    <row r="32" spans="1:20">
      <c r="A32" s="8" t="s">
        <v>74</v>
      </c>
      <c r="B32" s="203">
        <v>26.22</v>
      </c>
      <c r="C32" s="203">
        <v>26.22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10.938983999999998</v>
      </c>
      <c r="J32" s="22">
        <f t="shared" si="6"/>
        <v>6.1171259999999998</v>
      </c>
      <c r="K32" s="22">
        <f t="shared" si="7"/>
        <v>7.8895979999999994</v>
      </c>
      <c r="L32" s="22">
        <f t="shared" si="8"/>
        <v>1.274292</v>
      </c>
      <c r="M32" s="156">
        <f t="shared" si="9"/>
        <v>26.219999999999995</v>
      </c>
      <c r="N32" s="23"/>
      <c r="P32" s="38">
        <f t="shared" si="1"/>
        <v>10.938983999999998</v>
      </c>
      <c r="Q32" s="38">
        <f t="shared" si="2"/>
        <v>6.1171259999999998</v>
      </c>
      <c r="R32" s="38">
        <f t="shared" si="3"/>
        <v>7.8895979999999994</v>
      </c>
      <c r="S32" s="38">
        <f t="shared" si="4"/>
        <v>1.274292</v>
      </c>
      <c r="T32" s="38">
        <f t="shared" si="10"/>
        <v>26.219999999999995</v>
      </c>
    </row>
    <row r="33" spans="1:20">
      <c r="A33" s="8" t="s">
        <v>75</v>
      </c>
      <c r="B33" s="203">
        <v>26.22</v>
      </c>
      <c r="C33" s="203">
        <v>26.22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10.938983999999998</v>
      </c>
      <c r="J33" s="22">
        <f t="shared" si="6"/>
        <v>6.1171259999999998</v>
      </c>
      <c r="K33" s="22">
        <f t="shared" si="7"/>
        <v>7.8895979999999994</v>
      </c>
      <c r="L33" s="22">
        <f t="shared" si="8"/>
        <v>1.274292</v>
      </c>
      <c r="M33" s="156">
        <f t="shared" si="9"/>
        <v>26.219999999999995</v>
      </c>
      <c r="N33" s="23"/>
      <c r="P33" s="38">
        <f t="shared" si="1"/>
        <v>10.938983999999998</v>
      </c>
      <c r="Q33" s="38">
        <f t="shared" si="2"/>
        <v>6.1171259999999998</v>
      </c>
      <c r="R33" s="38">
        <f t="shared" si="3"/>
        <v>7.8895979999999994</v>
      </c>
      <c r="S33" s="38">
        <f t="shared" si="4"/>
        <v>1.274292</v>
      </c>
      <c r="T33" s="38">
        <f t="shared" si="10"/>
        <v>26.219999999999995</v>
      </c>
    </row>
    <row r="34" spans="1:20">
      <c r="A34" s="8" t="s">
        <v>76</v>
      </c>
      <c r="B34" s="203">
        <v>26.22</v>
      </c>
      <c r="C34" s="203">
        <v>26.22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10.938983999999998</v>
      </c>
      <c r="J34" s="22">
        <f t="shared" si="6"/>
        <v>6.1171259999999998</v>
      </c>
      <c r="K34" s="22">
        <f t="shared" si="7"/>
        <v>7.8895979999999994</v>
      </c>
      <c r="L34" s="22">
        <f t="shared" si="8"/>
        <v>1.274292</v>
      </c>
      <c r="M34" s="156">
        <f t="shared" si="9"/>
        <v>26.219999999999995</v>
      </c>
      <c r="N34" s="23"/>
      <c r="P34" s="38">
        <f t="shared" si="1"/>
        <v>10.938983999999998</v>
      </c>
      <c r="Q34" s="38">
        <f t="shared" si="2"/>
        <v>6.1171259999999998</v>
      </c>
      <c r="R34" s="38">
        <f t="shared" si="3"/>
        <v>7.8895979999999994</v>
      </c>
      <c r="S34" s="38">
        <f t="shared" si="4"/>
        <v>1.274292</v>
      </c>
      <c r="T34" s="38">
        <f t="shared" si="10"/>
        <v>26.219999999999995</v>
      </c>
    </row>
    <row r="35" spans="1:20">
      <c r="A35" s="8" t="s">
        <v>77</v>
      </c>
      <c r="B35" s="203">
        <v>26.22</v>
      </c>
      <c r="C35" s="203">
        <v>26.22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10.938983999999998</v>
      </c>
      <c r="J35" s="22">
        <f t="shared" si="6"/>
        <v>6.1171259999999998</v>
      </c>
      <c r="K35" s="22">
        <f t="shared" si="7"/>
        <v>7.8895979999999994</v>
      </c>
      <c r="L35" s="22">
        <f t="shared" si="8"/>
        <v>1.274292</v>
      </c>
      <c r="M35" s="156">
        <f t="shared" si="9"/>
        <v>26.219999999999995</v>
      </c>
      <c r="N35" s="23"/>
      <c r="P35" s="38">
        <f t="shared" ref="P35:P66" si="12">I35</f>
        <v>10.938983999999998</v>
      </c>
      <c r="Q35" s="38">
        <f t="shared" ref="Q35:Q66" si="13">J35</f>
        <v>6.1171259999999998</v>
      </c>
      <c r="R35" s="38">
        <f t="shared" ref="R35:R66" si="14">K35</f>
        <v>7.8895979999999994</v>
      </c>
      <c r="S35" s="38">
        <f t="shared" ref="S35:S66" si="15">L35</f>
        <v>1.274292</v>
      </c>
      <c r="T35" s="38">
        <f t="shared" si="10"/>
        <v>26.219999999999995</v>
      </c>
    </row>
    <row r="36" spans="1:20">
      <c r="A36" s="8" t="s">
        <v>78</v>
      </c>
      <c r="B36" s="203">
        <v>26.22</v>
      </c>
      <c r="C36" s="203">
        <v>26.22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10.938983999999998</v>
      </c>
      <c r="J36" s="22">
        <f t="shared" si="6"/>
        <v>6.1171259999999998</v>
      </c>
      <c r="K36" s="22">
        <f t="shared" si="7"/>
        <v>7.8895979999999994</v>
      </c>
      <c r="L36" s="22">
        <f t="shared" si="8"/>
        <v>1.274292</v>
      </c>
      <c r="M36" s="156">
        <f t="shared" si="9"/>
        <v>26.219999999999995</v>
      </c>
      <c r="N36" s="23"/>
      <c r="P36" s="38">
        <f t="shared" si="12"/>
        <v>10.938983999999998</v>
      </c>
      <c r="Q36" s="38">
        <f t="shared" si="13"/>
        <v>6.1171259999999998</v>
      </c>
      <c r="R36" s="38">
        <f t="shared" si="14"/>
        <v>7.8895979999999994</v>
      </c>
      <c r="S36" s="38">
        <f t="shared" si="15"/>
        <v>1.274292</v>
      </c>
      <c r="T36" s="38">
        <f t="shared" si="10"/>
        <v>26.219999999999995</v>
      </c>
    </row>
    <row r="37" spans="1:20">
      <c r="A37" s="8" t="s">
        <v>79</v>
      </c>
      <c r="B37" s="203">
        <v>26.22</v>
      </c>
      <c r="C37" s="203">
        <v>26.22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10.938983999999998</v>
      </c>
      <c r="J37" s="22">
        <f t="shared" si="6"/>
        <v>6.1171259999999998</v>
      </c>
      <c r="K37" s="22">
        <f t="shared" si="7"/>
        <v>7.8895979999999994</v>
      </c>
      <c r="L37" s="22">
        <f t="shared" si="8"/>
        <v>1.274292</v>
      </c>
      <c r="M37" s="156">
        <f t="shared" si="9"/>
        <v>26.219999999999995</v>
      </c>
      <c r="N37" s="23"/>
      <c r="P37" s="38">
        <f t="shared" si="12"/>
        <v>10.938983999999998</v>
      </c>
      <c r="Q37" s="38">
        <f t="shared" si="13"/>
        <v>6.1171259999999998</v>
      </c>
      <c r="R37" s="38">
        <f t="shared" si="14"/>
        <v>7.8895979999999994</v>
      </c>
      <c r="S37" s="38">
        <f t="shared" si="15"/>
        <v>1.274292</v>
      </c>
      <c r="T37" s="38">
        <f t="shared" si="10"/>
        <v>26.219999999999995</v>
      </c>
    </row>
    <row r="38" spans="1:20">
      <c r="A38" s="8" t="s">
        <v>80</v>
      </c>
      <c r="B38" s="203">
        <v>26.22</v>
      </c>
      <c r="C38" s="203">
        <v>26.22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10.938983999999998</v>
      </c>
      <c r="J38" s="22">
        <f t="shared" si="6"/>
        <v>6.1171259999999998</v>
      </c>
      <c r="K38" s="22">
        <f t="shared" si="7"/>
        <v>7.8895979999999994</v>
      </c>
      <c r="L38" s="22">
        <f t="shared" si="8"/>
        <v>1.274292</v>
      </c>
      <c r="M38" s="156">
        <f t="shared" si="9"/>
        <v>26.219999999999995</v>
      </c>
      <c r="N38" s="23"/>
      <c r="P38" s="38">
        <f t="shared" si="12"/>
        <v>10.938983999999998</v>
      </c>
      <c r="Q38" s="38">
        <f t="shared" si="13"/>
        <v>6.1171259999999998</v>
      </c>
      <c r="R38" s="38">
        <f t="shared" si="14"/>
        <v>7.8895979999999994</v>
      </c>
      <c r="S38" s="38">
        <f t="shared" si="15"/>
        <v>1.274292</v>
      </c>
      <c r="T38" s="38">
        <f t="shared" si="10"/>
        <v>26.219999999999995</v>
      </c>
    </row>
    <row r="39" spans="1:20">
      <c r="A39" s="8" t="s">
        <v>81</v>
      </c>
      <c r="B39" s="203">
        <v>26.22</v>
      </c>
      <c r="C39" s="203">
        <v>26.22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10.938983999999998</v>
      </c>
      <c r="J39" s="22">
        <f t="shared" si="6"/>
        <v>6.1171259999999998</v>
      </c>
      <c r="K39" s="22">
        <f t="shared" si="7"/>
        <v>7.8895979999999994</v>
      </c>
      <c r="L39" s="22">
        <f t="shared" si="8"/>
        <v>1.274292</v>
      </c>
      <c r="M39" s="156">
        <f t="shared" si="9"/>
        <v>26.219999999999995</v>
      </c>
      <c r="N39" s="23"/>
      <c r="P39" s="38">
        <f t="shared" si="12"/>
        <v>10.938983999999998</v>
      </c>
      <c r="Q39" s="38">
        <f t="shared" si="13"/>
        <v>6.1171259999999998</v>
      </c>
      <c r="R39" s="38">
        <f t="shared" si="14"/>
        <v>7.8895979999999994</v>
      </c>
      <c r="S39" s="38">
        <f t="shared" si="15"/>
        <v>1.274292</v>
      </c>
      <c r="T39" s="38">
        <f t="shared" si="10"/>
        <v>26.219999999999995</v>
      </c>
    </row>
    <row r="40" spans="1:20">
      <c r="A40" s="8" t="s">
        <v>82</v>
      </c>
      <c r="B40" s="203">
        <v>26.22</v>
      </c>
      <c r="C40" s="203">
        <v>26.22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10.938983999999998</v>
      </c>
      <c r="J40" s="22">
        <f t="shared" si="6"/>
        <v>6.1171259999999998</v>
      </c>
      <c r="K40" s="22">
        <f t="shared" si="7"/>
        <v>7.8895979999999994</v>
      </c>
      <c r="L40" s="22">
        <f t="shared" si="8"/>
        <v>1.274292</v>
      </c>
      <c r="M40" s="156">
        <f t="shared" si="9"/>
        <v>26.219999999999995</v>
      </c>
      <c r="N40" s="23"/>
      <c r="P40" s="38">
        <f t="shared" si="12"/>
        <v>10.938983999999998</v>
      </c>
      <c r="Q40" s="38">
        <f t="shared" si="13"/>
        <v>6.1171259999999998</v>
      </c>
      <c r="R40" s="38">
        <f t="shared" si="14"/>
        <v>7.8895979999999994</v>
      </c>
      <c r="S40" s="38">
        <f t="shared" si="15"/>
        <v>1.274292</v>
      </c>
      <c r="T40" s="38">
        <f t="shared" si="10"/>
        <v>26.219999999999995</v>
      </c>
    </row>
    <row r="41" spans="1:20">
      <c r="A41" s="8" t="s">
        <v>83</v>
      </c>
      <c r="B41" s="203">
        <v>26.22</v>
      </c>
      <c r="C41" s="203">
        <v>26.22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10.938983999999998</v>
      </c>
      <c r="J41" s="22">
        <f t="shared" si="6"/>
        <v>6.1171259999999998</v>
      </c>
      <c r="K41" s="22">
        <f t="shared" si="7"/>
        <v>7.8895979999999994</v>
      </c>
      <c r="L41" s="22">
        <f t="shared" si="8"/>
        <v>1.274292</v>
      </c>
      <c r="M41" s="156">
        <f t="shared" si="9"/>
        <v>26.219999999999995</v>
      </c>
      <c r="N41" s="23"/>
      <c r="P41" s="38">
        <f t="shared" si="12"/>
        <v>10.938983999999998</v>
      </c>
      <c r="Q41" s="38">
        <f t="shared" si="13"/>
        <v>6.1171259999999998</v>
      </c>
      <c r="R41" s="38">
        <f t="shared" si="14"/>
        <v>7.8895979999999994</v>
      </c>
      <c r="S41" s="38">
        <f t="shared" si="15"/>
        <v>1.274292</v>
      </c>
      <c r="T41" s="38">
        <f t="shared" si="10"/>
        <v>26.219999999999995</v>
      </c>
    </row>
    <row r="42" spans="1:20">
      <c r="A42" s="8" t="s">
        <v>84</v>
      </c>
      <c r="B42" s="203">
        <v>26.22</v>
      </c>
      <c r="C42" s="203">
        <v>26.22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10.938983999999998</v>
      </c>
      <c r="J42" s="22">
        <f t="shared" si="6"/>
        <v>6.1171259999999998</v>
      </c>
      <c r="K42" s="22">
        <f t="shared" si="7"/>
        <v>7.8895979999999994</v>
      </c>
      <c r="L42" s="22">
        <f t="shared" si="8"/>
        <v>1.274292</v>
      </c>
      <c r="M42" s="156">
        <f t="shared" si="9"/>
        <v>26.219999999999995</v>
      </c>
      <c r="N42" s="23"/>
      <c r="P42" s="38">
        <f t="shared" si="12"/>
        <v>10.938983999999998</v>
      </c>
      <c r="Q42" s="38">
        <f t="shared" si="13"/>
        <v>6.1171259999999998</v>
      </c>
      <c r="R42" s="38">
        <f t="shared" si="14"/>
        <v>7.8895979999999994</v>
      </c>
      <c r="S42" s="38">
        <f t="shared" si="15"/>
        <v>1.274292</v>
      </c>
      <c r="T42" s="38">
        <f t="shared" si="10"/>
        <v>26.219999999999995</v>
      </c>
    </row>
    <row r="43" spans="1:20">
      <c r="A43" s="8" t="s">
        <v>85</v>
      </c>
      <c r="B43" s="203">
        <v>26.22</v>
      </c>
      <c r="C43" s="203">
        <v>26.22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10.938983999999998</v>
      </c>
      <c r="J43" s="22">
        <f t="shared" si="6"/>
        <v>6.1171259999999998</v>
      </c>
      <c r="K43" s="22">
        <f t="shared" si="7"/>
        <v>7.8895979999999994</v>
      </c>
      <c r="L43" s="22">
        <f t="shared" si="8"/>
        <v>1.274292</v>
      </c>
      <c r="M43" s="156">
        <f t="shared" si="9"/>
        <v>26.219999999999995</v>
      </c>
      <c r="N43" s="23"/>
      <c r="P43" s="38">
        <f t="shared" si="12"/>
        <v>10.938983999999998</v>
      </c>
      <c r="Q43" s="38">
        <f t="shared" si="13"/>
        <v>6.1171259999999998</v>
      </c>
      <c r="R43" s="38">
        <f t="shared" si="14"/>
        <v>7.8895979999999994</v>
      </c>
      <c r="S43" s="38">
        <f t="shared" si="15"/>
        <v>1.274292</v>
      </c>
      <c r="T43" s="38">
        <f t="shared" si="10"/>
        <v>26.219999999999995</v>
      </c>
    </row>
    <row r="44" spans="1:20">
      <c r="A44" s="8" t="s">
        <v>86</v>
      </c>
      <c r="B44" s="203">
        <v>26.22</v>
      </c>
      <c r="C44" s="203">
        <v>26.22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10.938983999999998</v>
      </c>
      <c r="J44" s="22">
        <f t="shared" si="6"/>
        <v>6.1171259999999998</v>
      </c>
      <c r="K44" s="22">
        <f t="shared" si="7"/>
        <v>7.8895979999999994</v>
      </c>
      <c r="L44" s="22">
        <f t="shared" si="8"/>
        <v>1.274292</v>
      </c>
      <c r="M44" s="156">
        <f t="shared" si="9"/>
        <v>26.219999999999995</v>
      </c>
      <c r="N44" s="23"/>
      <c r="P44" s="38">
        <f t="shared" si="12"/>
        <v>10.938983999999998</v>
      </c>
      <c r="Q44" s="38">
        <f t="shared" si="13"/>
        <v>6.1171259999999998</v>
      </c>
      <c r="R44" s="38">
        <f t="shared" si="14"/>
        <v>7.8895979999999994</v>
      </c>
      <c r="S44" s="38">
        <f t="shared" si="15"/>
        <v>1.274292</v>
      </c>
      <c r="T44" s="38">
        <f t="shared" si="10"/>
        <v>26.219999999999995</v>
      </c>
    </row>
    <row r="45" spans="1:20">
      <c r="A45" s="8" t="s">
        <v>87</v>
      </c>
      <c r="B45" s="203">
        <v>26.22</v>
      </c>
      <c r="C45" s="203">
        <v>26.22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10.938983999999998</v>
      </c>
      <c r="J45" s="22">
        <f t="shared" si="6"/>
        <v>6.1171259999999998</v>
      </c>
      <c r="K45" s="22">
        <f t="shared" si="7"/>
        <v>7.8895979999999994</v>
      </c>
      <c r="L45" s="22">
        <f t="shared" si="8"/>
        <v>1.274292</v>
      </c>
      <c r="M45" s="156">
        <f t="shared" si="9"/>
        <v>26.219999999999995</v>
      </c>
      <c r="N45" s="23"/>
      <c r="P45" s="38">
        <f t="shared" si="12"/>
        <v>10.938983999999998</v>
      </c>
      <c r="Q45" s="38">
        <f t="shared" si="13"/>
        <v>6.1171259999999998</v>
      </c>
      <c r="R45" s="38">
        <f t="shared" si="14"/>
        <v>7.8895979999999994</v>
      </c>
      <c r="S45" s="38">
        <f t="shared" si="15"/>
        <v>1.274292</v>
      </c>
      <c r="T45" s="38">
        <f t="shared" si="10"/>
        <v>26.219999999999995</v>
      </c>
    </row>
    <row r="46" spans="1:20">
      <c r="A46" s="8" t="s">
        <v>88</v>
      </c>
      <c r="B46" s="203">
        <v>26.22</v>
      </c>
      <c r="C46" s="203">
        <v>26.22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10.938983999999998</v>
      </c>
      <c r="J46" s="22">
        <f t="shared" si="6"/>
        <v>6.1171259999999998</v>
      </c>
      <c r="K46" s="22">
        <f t="shared" si="7"/>
        <v>7.8895979999999994</v>
      </c>
      <c r="L46" s="22">
        <f t="shared" si="8"/>
        <v>1.274292</v>
      </c>
      <c r="M46" s="156">
        <f t="shared" si="9"/>
        <v>26.219999999999995</v>
      </c>
      <c r="N46" s="23"/>
      <c r="P46" s="38">
        <f t="shared" si="12"/>
        <v>10.938983999999998</v>
      </c>
      <c r="Q46" s="38">
        <f t="shared" si="13"/>
        <v>6.1171259999999998</v>
      </c>
      <c r="R46" s="38">
        <f t="shared" si="14"/>
        <v>7.8895979999999994</v>
      </c>
      <c r="S46" s="38">
        <f t="shared" si="15"/>
        <v>1.274292</v>
      </c>
      <c r="T46" s="38">
        <f t="shared" si="10"/>
        <v>26.219999999999995</v>
      </c>
    </row>
    <row r="47" spans="1:20">
      <c r="A47" s="8" t="s">
        <v>89</v>
      </c>
      <c r="B47" s="203">
        <v>26.22</v>
      </c>
      <c r="C47" s="203">
        <v>26.22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10.938983999999998</v>
      </c>
      <c r="J47" s="22">
        <f t="shared" si="6"/>
        <v>6.1171259999999998</v>
      </c>
      <c r="K47" s="22">
        <f t="shared" si="7"/>
        <v>7.8895979999999994</v>
      </c>
      <c r="L47" s="22">
        <f t="shared" si="8"/>
        <v>1.274292</v>
      </c>
      <c r="M47" s="156">
        <f t="shared" si="9"/>
        <v>26.219999999999995</v>
      </c>
      <c r="N47" s="23"/>
      <c r="P47" s="38">
        <f t="shared" si="12"/>
        <v>10.938983999999998</v>
      </c>
      <c r="Q47" s="38">
        <f t="shared" si="13"/>
        <v>6.1171259999999998</v>
      </c>
      <c r="R47" s="38">
        <f t="shared" si="14"/>
        <v>7.8895979999999994</v>
      </c>
      <c r="S47" s="38">
        <f t="shared" si="15"/>
        <v>1.274292</v>
      </c>
      <c r="T47" s="38">
        <f t="shared" si="10"/>
        <v>26.219999999999995</v>
      </c>
    </row>
    <row r="48" spans="1:20">
      <c r="A48" s="8" t="s">
        <v>90</v>
      </c>
      <c r="B48" s="203">
        <v>26.22</v>
      </c>
      <c r="C48" s="203">
        <v>26.22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10.938983999999998</v>
      </c>
      <c r="J48" s="22">
        <f t="shared" si="6"/>
        <v>6.1171259999999998</v>
      </c>
      <c r="K48" s="22">
        <f t="shared" si="7"/>
        <v>7.8895979999999994</v>
      </c>
      <c r="L48" s="22">
        <f t="shared" si="8"/>
        <v>1.274292</v>
      </c>
      <c r="M48" s="156">
        <f t="shared" si="9"/>
        <v>26.219999999999995</v>
      </c>
      <c r="N48" s="23"/>
      <c r="P48" s="38">
        <f t="shared" si="12"/>
        <v>10.938983999999998</v>
      </c>
      <c r="Q48" s="38">
        <f t="shared" si="13"/>
        <v>6.1171259999999998</v>
      </c>
      <c r="R48" s="38">
        <f t="shared" si="14"/>
        <v>7.8895979999999994</v>
      </c>
      <c r="S48" s="38">
        <f t="shared" si="15"/>
        <v>1.274292</v>
      </c>
      <c r="T48" s="38">
        <f t="shared" si="10"/>
        <v>26.219999999999995</v>
      </c>
    </row>
    <row r="49" spans="1:20">
      <c r="A49" s="8" t="s">
        <v>91</v>
      </c>
      <c r="B49" s="203">
        <v>26.22</v>
      </c>
      <c r="C49" s="203">
        <v>26.22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10.938983999999998</v>
      </c>
      <c r="J49" s="22">
        <f t="shared" si="6"/>
        <v>6.1171259999999998</v>
      </c>
      <c r="K49" s="22">
        <f t="shared" si="7"/>
        <v>7.8895979999999994</v>
      </c>
      <c r="L49" s="22">
        <f t="shared" si="8"/>
        <v>1.274292</v>
      </c>
      <c r="M49" s="156">
        <f t="shared" si="9"/>
        <v>26.219999999999995</v>
      </c>
      <c r="N49" s="23"/>
      <c r="P49" s="38">
        <f t="shared" si="12"/>
        <v>10.938983999999998</v>
      </c>
      <c r="Q49" s="38">
        <f t="shared" si="13"/>
        <v>6.1171259999999998</v>
      </c>
      <c r="R49" s="38">
        <f t="shared" si="14"/>
        <v>7.8895979999999994</v>
      </c>
      <c r="S49" s="38">
        <f t="shared" si="15"/>
        <v>1.274292</v>
      </c>
      <c r="T49" s="38">
        <f t="shared" si="10"/>
        <v>26.219999999999995</v>
      </c>
    </row>
    <row r="50" spans="1:20">
      <c r="A50" s="8" t="s">
        <v>92</v>
      </c>
      <c r="B50" s="203">
        <v>26.22</v>
      </c>
      <c r="C50" s="203">
        <v>26.22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10.938983999999998</v>
      </c>
      <c r="J50" s="22">
        <f t="shared" si="6"/>
        <v>6.1171259999999998</v>
      </c>
      <c r="K50" s="22">
        <f t="shared" si="7"/>
        <v>7.8895979999999994</v>
      </c>
      <c r="L50" s="22">
        <f t="shared" si="8"/>
        <v>1.274292</v>
      </c>
      <c r="M50" s="156">
        <f t="shared" si="9"/>
        <v>26.219999999999995</v>
      </c>
      <c r="N50" s="23"/>
      <c r="P50" s="38">
        <f t="shared" si="12"/>
        <v>10.938983999999998</v>
      </c>
      <c r="Q50" s="38">
        <f t="shared" si="13"/>
        <v>6.1171259999999998</v>
      </c>
      <c r="R50" s="38">
        <f t="shared" si="14"/>
        <v>7.8895979999999994</v>
      </c>
      <c r="S50" s="38">
        <f t="shared" si="15"/>
        <v>1.274292</v>
      </c>
      <c r="T50" s="38">
        <f t="shared" si="10"/>
        <v>26.219999999999995</v>
      </c>
    </row>
    <row r="51" spans="1:20">
      <c r="A51" s="8" t="s">
        <v>93</v>
      </c>
      <c r="B51" s="203">
        <v>26.22</v>
      </c>
      <c r="C51" s="203">
        <v>20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8.3439999999999994</v>
      </c>
      <c r="J51" s="22">
        <f t="shared" si="6"/>
        <v>4.6659999999999995</v>
      </c>
      <c r="K51" s="22">
        <f t="shared" si="7"/>
        <v>6.0179999999999998</v>
      </c>
      <c r="L51" s="22">
        <f t="shared" si="8"/>
        <v>0.97199999999999998</v>
      </c>
      <c r="M51" s="156">
        <f t="shared" si="9"/>
        <v>20</v>
      </c>
      <c r="N51" s="23"/>
      <c r="P51" s="38">
        <f t="shared" si="12"/>
        <v>8.3439999999999994</v>
      </c>
      <c r="Q51" s="38">
        <f t="shared" si="13"/>
        <v>4.6659999999999995</v>
      </c>
      <c r="R51" s="38">
        <f t="shared" si="14"/>
        <v>6.0179999999999998</v>
      </c>
      <c r="S51" s="38">
        <f t="shared" si="15"/>
        <v>0.97199999999999998</v>
      </c>
      <c r="T51" s="38">
        <f t="shared" si="10"/>
        <v>20</v>
      </c>
    </row>
    <row r="52" spans="1:20">
      <c r="A52" s="8" t="s">
        <v>94</v>
      </c>
      <c r="B52" s="203">
        <v>26.22</v>
      </c>
      <c r="C52" s="203">
        <v>20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8.3439999999999994</v>
      </c>
      <c r="J52" s="22">
        <f t="shared" si="6"/>
        <v>4.6659999999999995</v>
      </c>
      <c r="K52" s="22">
        <f t="shared" si="7"/>
        <v>6.0179999999999998</v>
      </c>
      <c r="L52" s="22">
        <f t="shared" si="8"/>
        <v>0.97199999999999998</v>
      </c>
      <c r="M52" s="156">
        <f t="shared" si="9"/>
        <v>20</v>
      </c>
      <c r="N52" s="23"/>
      <c r="P52" s="38">
        <f t="shared" si="12"/>
        <v>8.3439999999999994</v>
      </c>
      <c r="Q52" s="38">
        <f t="shared" si="13"/>
        <v>4.6659999999999995</v>
      </c>
      <c r="R52" s="38">
        <f t="shared" si="14"/>
        <v>6.0179999999999998</v>
      </c>
      <c r="S52" s="38">
        <f t="shared" si="15"/>
        <v>0.97199999999999998</v>
      </c>
      <c r="T52" s="38">
        <f t="shared" si="10"/>
        <v>20</v>
      </c>
    </row>
    <row r="53" spans="1:20">
      <c r="A53" s="8" t="s">
        <v>95</v>
      </c>
      <c r="B53" s="203">
        <v>20</v>
      </c>
      <c r="C53" s="203">
        <v>20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8.3439999999999994</v>
      </c>
      <c r="J53" s="22">
        <f t="shared" si="6"/>
        <v>4.6659999999999995</v>
      </c>
      <c r="K53" s="22">
        <f t="shared" si="7"/>
        <v>6.0179999999999998</v>
      </c>
      <c r="L53" s="22">
        <f t="shared" si="8"/>
        <v>0.97199999999999998</v>
      </c>
      <c r="M53" s="156">
        <f t="shared" si="9"/>
        <v>20</v>
      </c>
      <c r="N53" s="23"/>
      <c r="P53" s="38">
        <f t="shared" si="12"/>
        <v>8.3439999999999994</v>
      </c>
      <c r="Q53" s="38">
        <f t="shared" si="13"/>
        <v>4.6659999999999995</v>
      </c>
      <c r="R53" s="38">
        <f t="shared" si="14"/>
        <v>6.0179999999999998</v>
      </c>
      <c r="S53" s="38">
        <f t="shared" si="15"/>
        <v>0.97199999999999998</v>
      </c>
      <c r="T53" s="38">
        <f t="shared" si="10"/>
        <v>20</v>
      </c>
    </row>
    <row r="54" spans="1:20">
      <c r="A54" s="8" t="s">
        <v>96</v>
      </c>
      <c r="B54" s="203">
        <v>20</v>
      </c>
      <c r="C54" s="203">
        <v>20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8.3439999999999994</v>
      </c>
      <c r="J54" s="22">
        <f t="shared" si="6"/>
        <v>4.6659999999999995</v>
      </c>
      <c r="K54" s="22">
        <f t="shared" si="7"/>
        <v>6.0179999999999998</v>
      </c>
      <c r="L54" s="22">
        <f t="shared" si="8"/>
        <v>0.97199999999999998</v>
      </c>
      <c r="M54" s="156">
        <f t="shared" si="9"/>
        <v>20</v>
      </c>
      <c r="N54" s="23"/>
      <c r="P54" s="38">
        <f t="shared" si="12"/>
        <v>8.3439999999999994</v>
      </c>
      <c r="Q54" s="38">
        <f t="shared" si="13"/>
        <v>4.6659999999999995</v>
      </c>
      <c r="R54" s="38">
        <f t="shared" si="14"/>
        <v>6.0179999999999998</v>
      </c>
      <c r="S54" s="38">
        <f t="shared" si="15"/>
        <v>0.97199999999999998</v>
      </c>
      <c r="T54" s="38">
        <f t="shared" si="10"/>
        <v>20</v>
      </c>
    </row>
    <row r="55" spans="1:20">
      <c r="A55" s="8" t="s">
        <v>97</v>
      </c>
      <c r="B55" s="203">
        <v>20</v>
      </c>
      <c r="C55" s="203">
        <v>20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8.3439999999999994</v>
      </c>
      <c r="J55" s="22">
        <f t="shared" si="6"/>
        <v>4.6659999999999995</v>
      </c>
      <c r="K55" s="22">
        <f t="shared" si="7"/>
        <v>6.0179999999999998</v>
      </c>
      <c r="L55" s="22">
        <f t="shared" si="8"/>
        <v>0.97199999999999998</v>
      </c>
      <c r="M55" s="156">
        <f t="shared" si="9"/>
        <v>20</v>
      </c>
      <c r="N55" s="23"/>
      <c r="P55" s="38">
        <f t="shared" si="12"/>
        <v>8.3439999999999994</v>
      </c>
      <c r="Q55" s="38">
        <f t="shared" si="13"/>
        <v>4.6659999999999995</v>
      </c>
      <c r="R55" s="38">
        <f t="shared" si="14"/>
        <v>6.0179999999999998</v>
      </c>
      <c r="S55" s="38">
        <f t="shared" si="15"/>
        <v>0.97199999999999998</v>
      </c>
      <c r="T55" s="38">
        <f t="shared" si="10"/>
        <v>20</v>
      </c>
    </row>
    <row r="56" spans="1:20">
      <c r="A56" s="8" t="s">
        <v>98</v>
      </c>
      <c r="B56" s="203">
        <v>20</v>
      </c>
      <c r="C56" s="203">
        <v>20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8.3439999999999994</v>
      </c>
      <c r="J56" s="22">
        <f t="shared" si="6"/>
        <v>4.6659999999999995</v>
      </c>
      <c r="K56" s="22">
        <f t="shared" si="7"/>
        <v>6.0179999999999998</v>
      </c>
      <c r="L56" s="22">
        <f t="shared" si="8"/>
        <v>0.97199999999999998</v>
      </c>
      <c r="M56" s="156">
        <f t="shared" si="9"/>
        <v>20</v>
      </c>
      <c r="N56" s="23"/>
      <c r="P56" s="38">
        <f t="shared" si="12"/>
        <v>8.3439999999999994</v>
      </c>
      <c r="Q56" s="38">
        <f t="shared" si="13"/>
        <v>4.6659999999999995</v>
      </c>
      <c r="R56" s="38">
        <f t="shared" si="14"/>
        <v>6.0179999999999998</v>
      </c>
      <c r="S56" s="38">
        <f t="shared" si="15"/>
        <v>0.97199999999999998</v>
      </c>
      <c r="T56" s="38">
        <f t="shared" si="10"/>
        <v>20</v>
      </c>
    </row>
    <row r="57" spans="1:20">
      <c r="A57" s="8" t="s">
        <v>99</v>
      </c>
      <c r="B57" s="203">
        <v>20</v>
      </c>
      <c r="C57" s="203">
        <v>20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8.3439999999999994</v>
      </c>
      <c r="J57" s="22">
        <f t="shared" si="6"/>
        <v>4.6659999999999995</v>
      </c>
      <c r="K57" s="22">
        <f t="shared" si="7"/>
        <v>6.0179999999999998</v>
      </c>
      <c r="L57" s="22">
        <f t="shared" si="8"/>
        <v>0.97199999999999998</v>
      </c>
      <c r="M57" s="156">
        <f t="shared" si="9"/>
        <v>20</v>
      </c>
      <c r="N57" s="23"/>
      <c r="P57" s="38">
        <f t="shared" si="12"/>
        <v>8.3439999999999994</v>
      </c>
      <c r="Q57" s="38">
        <f t="shared" si="13"/>
        <v>4.6659999999999995</v>
      </c>
      <c r="R57" s="38">
        <f t="shared" si="14"/>
        <v>6.0179999999999998</v>
      </c>
      <c r="S57" s="38">
        <f t="shared" si="15"/>
        <v>0.97199999999999998</v>
      </c>
      <c r="T57" s="38">
        <f t="shared" si="10"/>
        <v>20</v>
      </c>
    </row>
    <row r="58" spans="1:20">
      <c r="A58" s="8" t="s">
        <v>100</v>
      </c>
      <c r="B58" s="203">
        <v>20</v>
      </c>
      <c r="C58" s="203">
        <v>20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8.3439999999999994</v>
      </c>
      <c r="J58" s="22">
        <f t="shared" si="6"/>
        <v>4.6659999999999995</v>
      </c>
      <c r="K58" s="22">
        <f t="shared" si="7"/>
        <v>6.0179999999999998</v>
      </c>
      <c r="L58" s="22">
        <f t="shared" si="8"/>
        <v>0.97199999999999998</v>
      </c>
      <c r="M58" s="156">
        <f t="shared" si="9"/>
        <v>20</v>
      </c>
      <c r="N58" s="23"/>
      <c r="P58" s="38">
        <f t="shared" si="12"/>
        <v>8.3439999999999994</v>
      </c>
      <c r="Q58" s="38">
        <f t="shared" si="13"/>
        <v>4.6659999999999995</v>
      </c>
      <c r="R58" s="38">
        <f t="shared" si="14"/>
        <v>6.0179999999999998</v>
      </c>
      <c r="S58" s="38">
        <f t="shared" si="15"/>
        <v>0.97199999999999998</v>
      </c>
      <c r="T58" s="38">
        <f t="shared" si="10"/>
        <v>20</v>
      </c>
    </row>
    <row r="59" spans="1:20">
      <c r="A59" s="8" t="s">
        <v>101</v>
      </c>
      <c r="B59" s="203">
        <v>20</v>
      </c>
      <c r="C59" s="203">
        <v>20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8.3439999999999994</v>
      </c>
      <c r="J59" s="22">
        <f t="shared" si="6"/>
        <v>4.6659999999999995</v>
      </c>
      <c r="K59" s="22">
        <f t="shared" si="7"/>
        <v>6.0179999999999998</v>
      </c>
      <c r="L59" s="22">
        <f t="shared" si="8"/>
        <v>0.97199999999999998</v>
      </c>
      <c r="M59" s="156">
        <f t="shared" si="9"/>
        <v>20</v>
      </c>
      <c r="N59" s="23"/>
      <c r="P59" s="38">
        <f t="shared" si="12"/>
        <v>8.3439999999999994</v>
      </c>
      <c r="Q59" s="38">
        <f t="shared" si="13"/>
        <v>4.6659999999999995</v>
      </c>
      <c r="R59" s="38">
        <f t="shared" si="14"/>
        <v>6.0179999999999998</v>
      </c>
      <c r="S59" s="38">
        <f t="shared" si="15"/>
        <v>0.97199999999999998</v>
      </c>
      <c r="T59" s="38">
        <f t="shared" si="10"/>
        <v>20</v>
      </c>
    </row>
    <row r="60" spans="1:20">
      <c r="A60" s="8" t="s">
        <v>102</v>
      </c>
      <c r="B60" s="203">
        <v>20</v>
      </c>
      <c r="C60" s="203">
        <v>20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8.3439999999999994</v>
      </c>
      <c r="J60" s="22">
        <f t="shared" si="6"/>
        <v>4.6659999999999995</v>
      </c>
      <c r="K60" s="22">
        <f t="shared" si="7"/>
        <v>6.0179999999999998</v>
      </c>
      <c r="L60" s="22">
        <f t="shared" si="8"/>
        <v>0.97199999999999998</v>
      </c>
      <c r="M60" s="156">
        <f t="shared" si="9"/>
        <v>20</v>
      </c>
      <c r="N60" s="23"/>
      <c r="P60" s="38">
        <f t="shared" si="12"/>
        <v>8.3439999999999994</v>
      </c>
      <c r="Q60" s="38">
        <f t="shared" si="13"/>
        <v>4.6659999999999995</v>
      </c>
      <c r="R60" s="38">
        <f t="shared" si="14"/>
        <v>6.0179999999999998</v>
      </c>
      <c r="S60" s="38">
        <f t="shared" si="15"/>
        <v>0.97199999999999998</v>
      </c>
      <c r="T60" s="38">
        <f t="shared" si="10"/>
        <v>20</v>
      </c>
    </row>
    <row r="61" spans="1:20">
      <c r="A61" s="8" t="s">
        <v>103</v>
      </c>
      <c r="B61" s="203">
        <v>20</v>
      </c>
      <c r="C61" s="203">
        <v>20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8.3439999999999994</v>
      </c>
      <c r="J61" s="22">
        <f t="shared" si="6"/>
        <v>4.6659999999999995</v>
      </c>
      <c r="K61" s="22">
        <f t="shared" si="7"/>
        <v>6.0179999999999998</v>
      </c>
      <c r="L61" s="22">
        <f t="shared" si="8"/>
        <v>0.97199999999999998</v>
      </c>
      <c r="M61" s="156">
        <f t="shared" si="9"/>
        <v>20</v>
      </c>
      <c r="N61" s="23"/>
      <c r="P61" s="38">
        <f t="shared" si="12"/>
        <v>8.3439999999999994</v>
      </c>
      <c r="Q61" s="38">
        <f t="shared" si="13"/>
        <v>4.6659999999999995</v>
      </c>
      <c r="R61" s="38">
        <f t="shared" si="14"/>
        <v>6.0179999999999998</v>
      </c>
      <c r="S61" s="38">
        <f t="shared" si="15"/>
        <v>0.97199999999999998</v>
      </c>
      <c r="T61" s="38">
        <f t="shared" si="10"/>
        <v>20</v>
      </c>
    </row>
    <row r="62" spans="1:20">
      <c r="A62" s="8" t="s">
        <v>104</v>
      </c>
      <c r="B62" s="203">
        <v>20</v>
      </c>
      <c r="C62" s="203">
        <v>20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8.3439999999999994</v>
      </c>
      <c r="J62" s="22">
        <f t="shared" si="6"/>
        <v>4.6659999999999995</v>
      </c>
      <c r="K62" s="22">
        <f t="shared" si="7"/>
        <v>6.0179999999999998</v>
      </c>
      <c r="L62" s="22">
        <f t="shared" si="8"/>
        <v>0.97199999999999998</v>
      </c>
      <c r="M62" s="156">
        <f t="shared" si="9"/>
        <v>20</v>
      </c>
      <c r="N62" s="23"/>
      <c r="P62" s="38">
        <f t="shared" si="12"/>
        <v>8.3439999999999994</v>
      </c>
      <c r="Q62" s="38">
        <f t="shared" si="13"/>
        <v>4.6659999999999995</v>
      </c>
      <c r="R62" s="38">
        <f t="shared" si="14"/>
        <v>6.0179999999999998</v>
      </c>
      <c r="S62" s="38">
        <f t="shared" si="15"/>
        <v>0.97199999999999998</v>
      </c>
      <c r="T62" s="38">
        <f t="shared" si="10"/>
        <v>20</v>
      </c>
    </row>
    <row r="63" spans="1:20">
      <c r="A63" s="8" t="s">
        <v>105</v>
      </c>
      <c r="B63" s="203">
        <v>20</v>
      </c>
      <c r="C63" s="203">
        <v>20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8.3439999999999994</v>
      </c>
      <c r="J63" s="22">
        <f t="shared" si="6"/>
        <v>4.6659999999999995</v>
      </c>
      <c r="K63" s="22">
        <f t="shared" si="7"/>
        <v>6.0179999999999998</v>
      </c>
      <c r="L63" s="22">
        <f t="shared" si="8"/>
        <v>0.97199999999999998</v>
      </c>
      <c r="M63" s="156">
        <f t="shared" si="9"/>
        <v>20</v>
      </c>
      <c r="N63" s="23"/>
      <c r="P63" s="38">
        <f t="shared" si="12"/>
        <v>8.3439999999999994</v>
      </c>
      <c r="Q63" s="38">
        <f t="shared" si="13"/>
        <v>4.6659999999999995</v>
      </c>
      <c r="R63" s="38">
        <f t="shared" si="14"/>
        <v>6.0179999999999998</v>
      </c>
      <c r="S63" s="38">
        <f t="shared" si="15"/>
        <v>0.97199999999999998</v>
      </c>
      <c r="T63" s="38">
        <f t="shared" si="10"/>
        <v>20</v>
      </c>
    </row>
    <row r="64" spans="1:20">
      <c r="A64" s="8" t="s">
        <v>106</v>
      </c>
      <c r="B64" s="203">
        <v>20</v>
      </c>
      <c r="C64" s="203">
        <v>20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8.3439999999999994</v>
      </c>
      <c r="J64" s="22">
        <f t="shared" si="6"/>
        <v>4.6659999999999995</v>
      </c>
      <c r="K64" s="22">
        <f t="shared" si="7"/>
        <v>6.0179999999999998</v>
      </c>
      <c r="L64" s="22">
        <f t="shared" si="8"/>
        <v>0.97199999999999998</v>
      </c>
      <c r="M64" s="156">
        <f t="shared" si="9"/>
        <v>20</v>
      </c>
      <c r="N64" s="23"/>
      <c r="P64" s="38">
        <f t="shared" si="12"/>
        <v>8.3439999999999994</v>
      </c>
      <c r="Q64" s="38">
        <f t="shared" si="13"/>
        <v>4.6659999999999995</v>
      </c>
      <c r="R64" s="38">
        <f t="shared" si="14"/>
        <v>6.0179999999999998</v>
      </c>
      <c r="S64" s="38">
        <f t="shared" si="15"/>
        <v>0.97199999999999998</v>
      </c>
      <c r="T64" s="38">
        <f t="shared" si="10"/>
        <v>20</v>
      </c>
    </row>
    <row r="65" spans="1:20">
      <c r="A65" s="8" t="s">
        <v>107</v>
      </c>
      <c r="B65" s="203">
        <v>20</v>
      </c>
      <c r="C65" s="203">
        <v>20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8.3439999999999994</v>
      </c>
      <c r="J65" s="22">
        <f t="shared" si="6"/>
        <v>4.6659999999999995</v>
      </c>
      <c r="K65" s="22">
        <f t="shared" si="7"/>
        <v>6.0179999999999998</v>
      </c>
      <c r="L65" s="22">
        <f t="shared" si="8"/>
        <v>0.97199999999999998</v>
      </c>
      <c r="M65" s="156">
        <f t="shared" si="9"/>
        <v>20</v>
      </c>
      <c r="N65" s="23"/>
      <c r="P65" s="38">
        <f t="shared" si="12"/>
        <v>8.3439999999999994</v>
      </c>
      <c r="Q65" s="38">
        <f t="shared" si="13"/>
        <v>4.6659999999999995</v>
      </c>
      <c r="R65" s="38">
        <f t="shared" si="14"/>
        <v>6.0179999999999998</v>
      </c>
      <c r="S65" s="38">
        <f t="shared" si="15"/>
        <v>0.97199999999999998</v>
      </c>
      <c r="T65" s="38">
        <f t="shared" si="10"/>
        <v>20</v>
      </c>
    </row>
    <row r="66" spans="1:20">
      <c r="A66" s="8" t="s">
        <v>108</v>
      </c>
      <c r="B66" s="203">
        <v>20</v>
      </c>
      <c r="C66" s="203">
        <v>20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8.3439999999999994</v>
      </c>
      <c r="J66" s="22">
        <f t="shared" si="6"/>
        <v>4.6659999999999995</v>
      </c>
      <c r="K66" s="22">
        <f t="shared" si="7"/>
        <v>6.0179999999999998</v>
      </c>
      <c r="L66" s="22">
        <f t="shared" si="8"/>
        <v>0.97199999999999998</v>
      </c>
      <c r="M66" s="156">
        <f t="shared" si="9"/>
        <v>20</v>
      </c>
      <c r="N66" s="23"/>
      <c r="P66" s="38">
        <f t="shared" si="12"/>
        <v>8.3439999999999994</v>
      </c>
      <c r="Q66" s="38">
        <f t="shared" si="13"/>
        <v>4.6659999999999995</v>
      </c>
      <c r="R66" s="38">
        <f t="shared" si="14"/>
        <v>6.0179999999999998</v>
      </c>
      <c r="S66" s="38">
        <f t="shared" si="15"/>
        <v>0.97199999999999998</v>
      </c>
      <c r="T66" s="38">
        <f t="shared" si="10"/>
        <v>20</v>
      </c>
    </row>
    <row r="67" spans="1:20">
      <c r="A67" s="8" t="s">
        <v>109</v>
      </c>
      <c r="B67" s="203">
        <v>20</v>
      </c>
      <c r="C67" s="203">
        <v>20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8.3439999999999994</v>
      </c>
      <c r="J67" s="22">
        <f t="shared" si="6"/>
        <v>4.6659999999999995</v>
      </c>
      <c r="K67" s="22">
        <f t="shared" si="7"/>
        <v>6.0179999999999998</v>
      </c>
      <c r="L67" s="22">
        <f t="shared" si="8"/>
        <v>0.97199999999999998</v>
      </c>
      <c r="M67" s="156">
        <f t="shared" si="9"/>
        <v>20</v>
      </c>
      <c r="N67" s="23"/>
      <c r="P67" s="38">
        <f t="shared" ref="P67:P98" si="17">I67</f>
        <v>8.3439999999999994</v>
      </c>
      <c r="Q67" s="38">
        <f t="shared" ref="Q67:Q98" si="18">J67</f>
        <v>4.6659999999999995</v>
      </c>
      <c r="R67" s="38">
        <f t="shared" ref="R67:R98" si="19">K67</f>
        <v>6.0179999999999998</v>
      </c>
      <c r="S67" s="38">
        <f t="shared" ref="S67:S98" si="20">L67</f>
        <v>0.97199999999999998</v>
      </c>
      <c r="T67" s="38">
        <f t="shared" si="10"/>
        <v>20</v>
      </c>
    </row>
    <row r="68" spans="1:20">
      <c r="A68" s="8" t="s">
        <v>110</v>
      </c>
      <c r="B68" s="203">
        <v>20</v>
      </c>
      <c r="C68" s="203">
        <v>20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8.3439999999999994</v>
      </c>
      <c r="J68" s="22">
        <f t="shared" ref="J68:J98" si="22">C68*E68/100</f>
        <v>4.6659999999999995</v>
      </c>
      <c r="K68" s="22">
        <f t="shared" ref="K68:K98" si="23">C68*F68/100</f>
        <v>6.0179999999999998</v>
      </c>
      <c r="L68" s="22">
        <f t="shared" ref="L68:L98" si="24">C68*G68/100</f>
        <v>0.97199999999999998</v>
      </c>
      <c r="M68" s="156">
        <f t="shared" ref="M68:M98" si="25">SUM(I68:L68)</f>
        <v>20</v>
      </c>
      <c r="N68" s="23"/>
      <c r="P68" s="38">
        <f t="shared" si="17"/>
        <v>8.3439999999999994</v>
      </c>
      <c r="Q68" s="38">
        <f t="shared" si="18"/>
        <v>4.6659999999999995</v>
      </c>
      <c r="R68" s="38">
        <f t="shared" si="19"/>
        <v>6.0179999999999998</v>
      </c>
      <c r="S68" s="38">
        <f t="shared" si="20"/>
        <v>0.97199999999999998</v>
      </c>
      <c r="T68" s="38">
        <f t="shared" ref="T68:T99" si="26">SUM(P68:S68)</f>
        <v>20</v>
      </c>
    </row>
    <row r="69" spans="1:20">
      <c r="A69" s="8" t="s">
        <v>111</v>
      </c>
      <c r="B69" s="203">
        <v>20</v>
      </c>
      <c r="C69" s="203">
        <v>20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8.3439999999999994</v>
      </c>
      <c r="J69" s="22">
        <f t="shared" si="22"/>
        <v>4.6659999999999995</v>
      </c>
      <c r="K69" s="22">
        <f t="shared" si="23"/>
        <v>6.0179999999999998</v>
      </c>
      <c r="L69" s="22">
        <f t="shared" si="24"/>
        <v>0.97199999999999998</v>
      </c>
      <c r="M69" s="156">
        <f t="shared" si="25"/>
        <v>20</v>
      </c>
      <c r="N69" s="23"/>
      <c r="P69" s="38">
        <f t="shared" si="17"/>
        <v>8.3439999999999994</v>
      </c>
      <c r="Q69" s="38">
        <f t="shared" si="18"/>
        <v>4.6659999999999995</v>
      </c>
      <c r="R69" s="38">
        <f t="shared" si="19"/>
        <v>6.0179999999999998</v>
      </c>
      <c r="S69" s="38">
        <f t="shared" si="20"/>
        <v>0.97199999999999998</v>
      </c>
      <c r="T69" s="38">
        <f t="shared" si="26"/>
        <v>20</v>
      </c>
    </row>
    <row r="70" spans="1:20">
      <c r="A70" s="8" t="s">
        <v>112</v>
      </c>
      <c r="B70" s="203">
        <v>20</v>
      </c>
      <c r="C70" s="203">
        <v>20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8.3439999999999994</v>
      </c>
      <c r="J70" s="22">
        <f t="shared" si="22"/>
        <v>4.6659999999999995</v>
      </c>
      <c r="K70" s="22">
        <f t="shared" si="23"/>
        <v>6.0179999999999998</v>
      </c>
      <c r="L70" s="22">
        <f t="shared" si="24"/>
        <v>0.97199999999999998</v>
      </c>
      <c r="M70" s="156">
        <f t="shared" si="25"/>
        <v>20</v>
      </c>
      <c r="N70" s="23"/>
      <c r="P70" s="38">
        <f t="shared" si="17"/>
        <v>8.3439999999999994</v>
      </c>
      <c r="Q70" s="38">
        <f t="shared" si="18"/>
        <v>4.6659999999999995</v>
      </c>
      <c r="R70" s="38">
        <f t="shared" si="19"/>
        <v>6.0179999999999998</v>
      </c>
      <c r="S70" s="38">
        <f t="shared" si="20"/>
        <v>0.97199999999999998</v>
      </c>
      <c r="T70" s="38">
        <f t="shared" si="26"/>
        <v>20</v>
      </c>
    </row>
    <row r="71" spans="1:20">
      <c r="A71" s="8" t="s">
        <v>113</v>
      </c>
      <c r="B71" s="203">
        <v>20</v>
      </c>
      <c r="C71" s="203">
        <v>20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8.3439999999999994</v>
      </c>
      <c r="J71" s="22">
        <f t="shared" si="22"/>
        <v>4.6659999999999995</v>
      </c>
      <c r="K71" s="22">
        <f t="shared" si="23"/>
        <v>6.0179999999999998</v>
      </c>
      <c r="L71" s="22">
        <f t="shared" si="24"/>
        <v>0.97199999999999998</v>
      </c>
      <c r="M71" s="156">
        <f t="shared" si="25"/>
        <v>20</v>
      </c>
      <c r="N71" s="23"/>
      <c r="P71" s="38">
        <f t="shared" si="17"/>
        <v>8.3439999999999994</v>
      </c>
      <c r="Q71" s="38">
        <f t="shared" si="18"/>
        <v>4.6659999999999995</v>
      </c>
      <c r="R71" s="38">
        <f t="shared" si="19"/>
        <v>6.0179999999999998</v>
      </c>
      <c r="S71" s="38">
        <f t="shared" si="20"/>
        <v>0.97199999999999998</v>
      </c>
      <c r="T71" s="38">
        <f t="shared" si="26"/>
        <v>20</v>
      </c>
    </row>
    <row r="72" spans="1:20">
      <c r="A72" s="8" t="s">
        <v>114</v>
      </c>
      <c r="B72" s="203">
        <v>20</v>
      </c>
      <c r="C72" s="203">
        <v>20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8.3439999999999994</v>
      </c>
      <c r="J72" s="22">
        <f t="shared" si="22"/>
        <v>4.6659999999999995</v>
      </c>
      <c r="K72" s="22">
        <f t="shared" si="23"/>
        <v>6.0179999999999998</v>
      </c>
      <c r="L72" s="22">
        <f t="shared" si="24"/>
        <v>0.97199999999999998</v>
      </c>
      <c r="M72" s="156">
        <f t="shared" si="25"/>
        <v>20</v>
      </c>
      <c r="N72" s="23"/>
      <c r="P72" s="38">
        <f t="shared" si="17"/>
        <v>8.3439999999999994</v>
      </c>
      <c r="Q72" s="38">
        <f t="shared" si="18"/>
        <v>4.6659999999999995</v>
      </c>
      <c r="R72" s="38">
        <f t="shared" si="19"/>
        <v>6.0179999999999998</v>
      </c>
      <c r="S72" s="38">
        <f t="shared" si="20"/>
        <v>0.97199999999999998</v>
      </c>
      <c r="T72" s="38">
        <f t="shared" si="26"/>
        <v>20</v>
      </c>
    </row>
    <row r="73" spans="1:20">
      <c r="A73" s="8" t="s">
        <v>115</v>
      </c>
      <c r="B73" s="203">
        <v>20</v>
      </c>
      <c r="C73" s="203">
        <v>20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8.3439999999999994</v>
      </c>
      <c r="J73" s="22">
        <f t="shared" si="22"/>
        <v>4.6659999999999995</v>
      </c>
      <c r="K73" s="22">
        <f t="shared" si="23"/>
        <v>6.0179999999999998</v>
      </c>
      <c r="L73" s="22">
        <f t="shared" si="24"/>
        <v>0.97199999999999998</v>
      </c>
      <c r="M73" s="156">
        <f t="shared" si="25"/>
        <v>20</v>
      </c>
      <c r="N73" s="23"/>
      <c r="P73" s="38">
        <f t="shared" si="17"/>
        <v>8.3439999999999994</v>
      </c>
      <c r="Q73" s="38">
        <f t="shared" si="18"/>
        <v>4.6659999999999995</v>
      </c>
      <c r="R73" s="38">
        <f t="shared" si="19"/>
        <v>6.0179999999999998</v>
      </c>
      <c r="S73" s="38">
        <f t="shared" si="20"/>
        <v>0.97199999999999998</v>
      </c>
      <c r="T73" s="38">
        <f t="shared" si="26"/>
        <v>20</v>
      </c>
    </row>
    <row r="74" spans="1:20">
      <c r="A74" s="8" t="s">
        <v>116</v>
      </c>
      <c r="B74" s="203">
        <v>20</v>
      </c>
      <c r="C74" s="203">
        <v>20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8.3439999999999994</v>
      </c>
      <c r="J74" s="22">
        <f t="shared" si="22"/>
        <v>4.6659999999999995</v>
      </c>
      <c r="K74" s="22">
        <f t="shared" si="23"/>
        <v>6.0179999999999998</v>
      </c>
      <c r="L74" s="22">
        <f t="shared" si="24"/>
        <v>0.97199999999999998</v>
      </c>
      <c r="M74" s="156">
        <f t="shared" si="25"/>
        <v>20</v>
      </c>
      <c r="N74" s="23"/>
      <c r="P74" s="38">
        <f t="shared" si="17"/>
        <v>8.3439999999999994</v>
      </c>
      <c r="Q74" s="38">
        <f t="shared" si="18"/>
        <v>4.6659999999999995</v>
      </c>
      <c r="R74" s="38">
        <f t="shared" si="19"/>
        <v>6.0179999999999998</v>
      </c>
      <c r="S74" s="38">
        <f t="shared" si="20"/>
        <v>0.97199999999999998</v>
      </c>
      <c r="T74" s="38">
        <f t="shared" si="26"/>
        <v>20</v>
      </c>
    </row>
    <row r="75" spans="1:20">
      <c r="A75" s="8" t="s">
        <v>117</v>
      </c>
      <c r="B75" s="203">
        <v>20</v>
      </c>
      <c r="C75" s="203">
        <v>20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8.3439999999999994</v>
      </c>
      <c r="J75" s="22">
        <f t="shared" si="22"/>
        <v>4.6659999999999995</v>
      </c>
      <c r="K75" s="22">
        <f t="shared" si="23"/>
        <v>6.0179999999999998</v>
      </c>
      <c r="L75" s="22">
        <f t="shared" si="24"/>
        <v>0.97199999999999998</v>
      </c>
      <c r="M75" s="156">
        <f t="shared" si="25"/>
        <v>20</v>
      </c>
      <c r="N75" s="23"/>
      <c r="P75" s="38">
        <f t="shared" si="17"/>
        <v>8.3439999999999994</v>
      </c>
      <c r="Q75" s="38">
        <f t="shared" si="18"/>
        <v>4.6659999999999995</v>
      </c>
      <c r="R75" s="38">
        <f t="shared" si="19"/>
        <v>6.0179999999999998</v>
      </c>
      <c r="S75" s="38">
        <f t="shared" si="20"/>
        <v>0.97199999999999998</v>
      </c>
      <c r="T75" s="38">
        <f t="shared" si="26"/>
        <v>20</v>
      </c>
    </row>
    <row r="76" spans="1:20">
      <c r="A76" s="8" t="s">
        <v>118</v>
      </c>
      <c r="B76" s="203">
        <v>20</v>
      </c>
      <c r="C76" s="203">
        <v>20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8.3439999999999994</v>
      </c>
      <c r="J76" s="22">
        <f t="shared" si="22"/>
        <v>4.6659999999999995</v>
      </c>
      <c r="K76" s="22">
        <f t="shared" si="23"/>
        <v>6.0179999999999998</v>
      </c>
      <c r="L76" s="22">
        <f t="shared" si="24"/>
        <v>0.97199999999999998</v>
      </c>
      <c r="M76" s="156">
        <f t="shared" si="25"/>
        <v>20</v>
      </c>
      <c r="N76" s="23"/>
      <c r="P76" s="38">
        <f t="shared" si="17"/>
        <v>8.3439999999999994</v>
      </c>
      <c r="Q76" s="38">
        <f t="shared" si="18"/>
        <v>4.6659999999999995</v>
      </c>
      <c r="R76" s="38">
        <f t="shared" si="19"/>
        <v>6.0179999999999998</v>
      </c>
      <c r="S76" s="38">
        <f t="shared" si="20"/>
        <v>0.97199999999999998</v>
      </c>
      <c r="T76" s="38">
        <f t="shared" si="26"/>
        <v>20</v>
      </c>
    </row>
    <row r="77" spans="1:20">
      <c r="A77" s="8" t="s">
        <v>119</v>
      </c>
      <c r="B77" s="203">
        <v>20</v>
      </c>
      <c r="C77" s="203">
        <v>20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8.3439999999999994</v>
      </c>
      <c r="J77" s="22">
        <f t="shared" si="22"/>
        <v>4.6659999999999995</v>
      </c>
      <c r="K77" s="22">
        <f t="shared" si="23"/>
        <v>6.0179999999999998</v>
      </c>
      <c r="L77" s="22">
        <f t="shared" si="24"/>
        <v>0.97199999999999998</v>
      </c>
      <c r="M77" s="156">
        <f t="shared" si="25"/>
        <v>20</v>
      </c>
      <c r="N77" s="23"/>
      <c r="P77" s="38">
        <f t="shared" si="17"/>
        <v>8.3439999999999994</v>
      </c>
      <c r="Q77" s="38">
        <f t="shared" si="18"/>
        <v>4.6659999999999995</v>
      </c>
      <c r="R77" s="38">
        <f t="shared" si="19"/>
        <v>6.0179999999999998</v>
      </c>
      <c r="S77" s="38">
        <f t="shared" si="20"/>
        <v>0.97199999999999998</v>
      </c>
      <c r="T77" s="38">
        <f t="shared" si="26"/>
        <v>20</v>
      </c>
    </row>
    <row r="78" spans="1:20">
      <c r="A78" s="8" t="s">
        <v>120</v>
      </c>
      <c r="B78" s="203">
        <v>20</v>
      </c>
      <c r="C78" s="203">
        <v>20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8.3439999999999994</v>
      </c>
      <c r="J78" s="22">
        <f t="shared" si="22"/>
        <v>4.6659999999999995</v>
      </c>
      <c r="K78" s="22">
        <f t="shared" si="23"/>
        <v>6.0179999999999998</v>
      </c>
      <c r="L78" s="22">
        <f t="shared" si="24"/>
        <v>0.97199999999999998</v>
      </c>
      <c r="M78" s="156">
        <f t="shared" si="25"/>
        <v>20</v>
      </c>
      <c r="N78" s="23"/>
      <c r="P78" s="38">
        <f t="shared" si="17"/>
        <v>8.3439999999999994</v>
      </c>
      <c r="Q78" s="38">
        <f t="shared" si="18"/>
        <v>4.6659999999999995</v>
      </c>
      <c r="R78" s="38">
        <f t="shared" si="19"/>
        <v>6.0179999999999998</v>
      </c>
      <c r="S78" s="38">
        <f t="shared" si="20"/>
        <v>0.97199999999999998</v>
      </c>
      <c r="T78" s="38">
        <f t="shared" si="26"/>
        <v>20</v>
      </c>
    </row>
    <row r="79" spans="1:20">
      <c r="A79" s="8" t="s">
        <v>121</v>
      </c>
      <c r="B79" s="203">
        <v>22</v>
      </c>
      <c r="C79" s="203">
        <v>22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9.1783999999999999</v>
      </c>
      <c r="J79" s="22">
        <f t="shared" si="22"/>
        <v>5.1326000000000001</v>
      </c>
      <c r="K79" s="22">
        <f t="shared" si="23"/>
        <v>6.6198000000000006</v>
      </c>
      <c r="L79" s="22">
        <f t="shared" si="24"/>
        <v>1.0691999999999999</v>
      </c>
      <c r="M79" s="156">
        <f t="shared" si="25"/>
        <v>22</v>
      </c>
      <c r="N79" s="23"/>
      <c r="P79" s="38">
        <f t="shared" si="17"/>
        <v>9.1783999999999999</v>
      </c>
      <c r="Q79" s="38">
        <f t="shared" si="18"/>
        <v>5.1326000000000001</v>
      </c>
      <c r="R79" s="38">
        <f t="shared" si="19"/>
        <v>6.6198000000000006</v>
      </c>
      <c r="S79" s="38">
        <f t="shared" si="20"/>
        <v>1.0691999999999999</v>
      </c>
      <c r="T79" s="38">
        <f t="shared" si="26"/>
        <v>22</v>
      </c>
    </row>
    <row r="80" spans="1:20">
      <c r="A80" s="8" t="s">
        <v>122</v>
      </c>
      <c r="B80" s="203">
        <v>22</v>
      </c>
      <c r="C80" s="203">
        <v>22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9.1783999999999999</v>
      </c>
      <c r="J80" s="22">
        <f t="shared" si="22"/>
        <v>5.1326000000000001</v>
      </c>
      <c r="K80" s="22">
        <f t="shared" si="23"/>
        <v>6.6198000000000006</v>
      </c>
      <c r="L80" s="22">
        <f t="shared" si="24"/>
        <v>1.0691999999999999</v>
      </c>
      <c r="M80" s="156">
        <f t="shared" si="25"/>
        <v>22</v>
      </c>
      <c r="N80" s="23"/>
      <c r="P80" s="38">
        <f t="shared" si="17"/>
        <v>9.1783999999999999</v>
      </c>
      <c r="Q80" s="38">
        <f t="shared" si="18"/>
        <v>5.1326000000000001</v>
      </c>
      <c r="R80" s="38">
        <f t="shared" si="19"/>
        <v>6.6198000000000006</v>
      </c>
      <c r="S80" s="38">
        <f t="shared" si="20"/>
        <v>1.0691999999999999</v>
      </c>
      <c r="T80" s="38">
        <f t="shared" si="26"/>
        <v>22</v>
      </c>
    </row>
    <row r="81" spans="1:20">
      <c r="A81" s="8" t="s">
        <v>123</v>
      </c>
      <c r="B81" s="203">
        <v>22</v>
      </c>
      <c r="C81" s="203">
        <v>22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9.1783999999999999</v>
      </c>
      <c r="J81" s="22">
        <f t="shared" si="22"/>
        <v>5.1326000000000001</v>
      </c>
      <c r="K81" s="22">
        <f t="shared" si="23"/>
        <v>6.6198000000000006</v>
      </c>
      <c r="L81" s="22">
        <f t="shared" si="24"/>
        <v>1.0691999999999999</v>
      </c>
      <c r="M81" s="156">
        <f t="shared" si="25"/>
        <v>22</v>
      </c>
      <c r="N81" s="23"/>
      <c r="P81" s="38">
        <f t="shared" si="17"/>
        <v>9.1783999999999999</v>
      </c>
      <c r="Q81" s="38">
        <f t="shared" si="18"/>
        <v>5.1326000000000001</v>
      </c>
      <c r="R81" s="38">
        <f t="shared" si="19"/>
        <v>6.6198000000000006</v>
      </c>
      <c r="S81" s="38">
        <f t="shared" si="20"/>
        <v>1.0691999999999999</v>
      </c>
      <c r="T81" s="38">
        <f t="shared" si="26"/>
        <v>22</v>
      </c>
    </row>
    <row r="82" spans="1:20">
      <c r="A82" s="8" t="s">
        <v>124</v>
      </c>
      <c r="B82" s="203">
        <v>22</v>
      </c>
      <c r="C82" s="203">
        <v>22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9.1783999999999999</v>
      </c>
      <c r="J82" s="22">
        <f t="shared" si="22"/>
        <v>5.1326000000000001</v>
      </c>
      <c r="K82" s="22">
        <f t="shared" si="23"/>
        <v>6.6198000000000006</v>
      </c>
      <c r="L82" s="22">
        <f t="shared" si="24"/>
        <v>1.0691999999999999</v>
      </c>
      <c r="M82" s="156">
        <f t="shared" si="25"/>
        <v>22</v>
      </c>
      <c r="N82" s="23"/>
      <c r="P82" s="38">
        <f t="shared" si="17"/>
        <v>9.1783999999999999</v>
      </c>
      <c r="Q82" s="38">
        <f t="shared" si="18"/>
        <v>5.1326000000000001</v>
      </c>
      <c r="R82" s="38">
        <f t="shared" si="19"/>
        <v>6.6198000000000006</v>
      </c>
      <c r="S82" s="38">
        <f t="shared" si="20"/>
        <v>1.0691999999999999</v>
      </c>
      <c r="T82" s="38">
        <f t="shared" si="26"/>
        <v>22</v>
      </c>
    </row>
    <row r="83" spans="1:20">
      <c r="A83" s="8" t="s">
        <v>125</v>
      </c>
      <c r="B83" s="203">
        <v>22</v>
      </c>
      <c r="C83" s="203">
        <v>22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9.1783999999999999</v>
      </c>
      <c r="J83" s="22">
        <f t="shared" si="22"/>
        <v>5.1326000000000001</v>
      </c>
      <c r="K83" s="22">
        <f t="shared" si="23"/>
        <v>6.6198000000000006</v>
      </c>
      <c r="L83" s="22">
        <f t="shared" si="24"/>
        <v>1.0691999999999999</v>
      </c>
      <c r="M83" s="156">
        <f t="shared" si="25"/>
        <v>22</v>
      </c>
      <c r="N83" s="23"/>
      <c r="P83" s="38">
        <f t="shared" si="17"/>
        <v>9.1783999999999999</v>
      </c>
      <c r="Q83" s="38">
        <f t="shared" si="18"/>
        <v>5.1326000000000001</v>
      </c>
      <c r="R83" s="38">
        <f t="shared" si="19"/>
        <v>6.6198000000000006</v>
      </c>
      <c r="S83" s="38">
        <f t="shared" si="20"/>
        <v>1.0691999999999999</v>
      </c>
      <c r="T83" s="38">
        <f t="shared" si="26"/>
        <v>22</v>
      </c>
    </row>
    <row r="84" spans="1:20">
      <c r="A84" s="8" t="s">
        <v>126</v>
      </c>
      <c r="B84" s="203">
        <v>22</v>
      </c>
      <c r="C84" s="203">
        <v>22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9.1783999999999999</v>
      </c>
      <c r="J84" s="22">
        <f t="shared" si="22"/>
        <v>5.1326000000000001</v>
      </c>
      <c r="K84" s="22">
        <f t="shared" si="23"/>
        <v>6.6198000000000006</v>
      </c>
      <c r="L84" s="22">
        <f t="shared" si="24"/>
        <v>1.0691999999999999</v>
      </c>
      <c r="M84" s="156">
        <f t="shared" si="25"/>
        <v>22</v>
      </c>
      <c r="N84" s="23"/>
      <c r="P84" s="38">
        <f t="shared" si="17"/>
        <v>9.1783999999999999</v>
      </c>
      <c r="Q84" s="38">
        <f t="shared" si="18"/>
        <v>5.1326000000000001</v>
      </c>
      <c r="R84" s="38">
        <f t="shared" si="19"/>
        <v>6.6198000000000006</v>
      </c>
      <c r="S84" s="38">
        <f t="shared" si="20"/>
        <v>1.0691999999999999</v>
      </c>
      <c r="T84" s="38">
        <f t="shared" si="26"/>
        <v>22</v>
      </c>
    </row>
    <row r="85" spans="1:20">
      <c r="A85" s="8" t="s">
        <v>127</v>
      </c>
      <c r="B85" s="203">
        <v>22</v>
      </c>
      <c r="C85" s="203">
        <v>22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9.1783999999999999</v>
      </c>
      <c r="J85" s="22">
        <f t="shared" si="22"/>
        <v>5.1326000000000001</v>
      </c>
      <c r="K85" s="22">
        <f t="shared" si="23"/>
        <v>6.6198000000000006</v>
      </c>
      <c r="L85" s="22">
        <f t="shared" si="24"/>
        <v>1.0691999999999999</v>
      </c>
      <c r="M85" s="156">
        <f t="shared" si="25"/>
        <v>22</v>
      </c>
      <c r="N85" s="23"/>
      <c r="P85" s="38">
        <f t="shared" si="17"/>
        <v>9.1783999999999999</v>
      </c>
      <c r="Q85" s="38">
        <f t="shared" si="18"/>
        <v>5.1326000000000001</v>
      </c>
      <c r="R85" s="38">
        <f t="shared" si="19"/>
        <v>6.6198000000000006</v>
      </c>
      <c r="S85" s="38">
        <f t="shared" si="20"/>
        <v>1.0691999999999999</v>
      </c>
      <c r="T85" s="38">
        <f t="shared" si="26"/>
        <v>22</v>
      </c>
    </row>
    <row r="86" spans="1:20">
      <c r="A86" s="8" t="s">
        <v>128</v>
      </c>
      <c r="B86" s="203">
        <v>22</v>
      </c>
      <c r="C86" s="203">
        <v>22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9.1783999999999999</v>
      </c>
      <c r="J86" s="22">
        <f t="shared" si="22"/>
        <v>5.1326000000000001</v>
      </c>
      <c r="K86" s="22">
        <f t="shared" si="23"/>
        <v>6.6198000000000006</v>
      </c>
      <c r="L86" s="22">
        <f t="shared" si="24"/>
        <v>1.0691999999999999</v>
      </c>
      <c r="M86" s="156">
        <f t="shared" si="25"/>
        <v>22</v>
      </c>
      <c r="N86" s="23"/>
      <c r="P86" s="38">
        <f t="shared" si="17"/>
        <v>9.1783999999999999</v>
      </c>
      <c r="Q86" s="38">
        <f t="shared" si="18"/>
        <v>5.1326000000000001</v>
      </c>
      <c r="R86" s="38">
        <f t="shared" si="19"/>
        <v>6.6198000000000006</v>
      </c>
      <c r="S86" s="38">
        <f t="shared" si="20"/>
        <v>1.0691999999999999</v>
      </c>
      <c r="T86" s="38">
        <f t="shared" si="26"/>
        <v>22</v>
      </c>
    </row>
    <row r="87" spans="1:20">
      <c r="A87" s="8" t="s">
        <v>129</v>
      </c>
      <c r="B87" s="203">
        <v>22</v>
      </c>
      <c r="C87" s="203">
        <v>22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9.1783999999999999</v>
      </c>
      <c r="J87" s="22">
        <f t="shared" si="22"/>
        <v>5.1326000000000001</v>
      </c>
      <c r="K87" s="22">
        <f t="shared" si="23"/>
        <v>6.6198000000000006</v>
      </c>
      <c r="L87" s="22">
        <f t="shared" si="24"/>
        <v>1.0691999999999999</v>
      </c>
      <c r="M87" s="156">
        <f t="shared" si="25"/>
        <v>22</v>
      </c>
      <c r="N87" s="23"/>
      <c r="P87" s="38">
        <f t="shared" si="17"/>
        <v>9.1783999999999999</v>
      </c>
      <c r="Q87" s="38">
        <f t="shared" si="18"/>
        <v>5.1326000000000001</v>
      </c>
      <c r="R87" s="38">
        <f t="shared" si="19"/>
        <v>6.6198000000000006</v>
      </c>
      <c r="S87" s="38">
        <f t="shared" si="20"/>
        <v>1.0691999999999999</v>
      </c>
      <c r="T87" s="38">
        <f t="shared" si="26"/>
        <v>22</v>
      </c>
    </row>
    <row r="88" spans="1:20">
      <c r="A88" s="8" t="s">
        <v>130</v>
      </c>
      <c r="B88" s="203">
        <v>22</v>
      </c>
      <c r="C88" s="203">
        <v>22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9.1783999999999999</v>
      </c>
      <c r="J88" s="22">
        <f t="shared" si="22"/>
        <v>5.1326000000000001</v>
      </c>
      <c r="K88" s="22">
        <f t="shared" si="23"/>
        <v>6.6198000000000006</v>
      </c>
      <c r="L88" s="22">
        <f t="shared" si="24"/>
        <v>1.0691999999999999</v>
      </c>
      <c r="M88" s="156">
        <f t="shared" si="25"/>
        <v>22</v>
      </c>
      <c r="N88" s="23"/>
      <c r="P88" s="38">
        <f t="shared" si="17"/>
        <v>9.1783999999999999</v>
      </c>
      <c r="Q88" s="38">
        <f t="shared" si="18"/>
        <v>5.1326000000000001</v>
      </c>
      <c r="R88" s="38">
        <f t="shared" si="19"/>
        <v>6.6198000000000006</v>
      </c>
      <c r="S88" s="38">
        <f t="shared" si="20"/>
        <v>1.0691999999999999</v>
      </c>
      <c r="T88" s="38">
        <f t="shared" si="26"/>
        <v>22</v>
      </c>
    </row>
    <row r="89" spans="1:20">
      <c r="A89" s="8" t="s">
        <v>131</v>
      </c>
      <c r="B89" s="203">
        <v>22</v>
      </c>
      <c r="C89" s="203">
        <v>22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9.1783999999999999</v>
      </c>
      <c r="J89" s="22">
        <f t="shared" si="22"/>
        <v>5.1326000000000001</v>
      </c>
      <c r="K89" s="22">
        <f t="shared" si="23"/>
        <v>6.6198000000000006</v>
      </c>
      <c r="L89" s="22">
        <f t="shared" si="24"/>
        <v>1.0691999999999999</v>
      </c>
      <c r="M89" s="156">
        <f t="shared" si="25"/>
        <v>22</v>
      </c>
      <c r="N89" s="23"/>
      <c r="P89" s="38">
        <f t="shared" si="17"/>
        <v>9.1783999999999999</v>
      </c>
      <c r="Q89" s="38">
        <f t="shared" si="18"/>
        <v>5.1326000000000001</v>
      </c>
      <c r="R89" s="38">
        <f t="shared" si="19"/>
        <v>6.6198000000000006</v>
      </c>
      <c r="S89" s="38">
        <f t="shared" si="20"/>
        <v>1.0691999999999999</v>
      </c>
      <c r="T89" s="38">
        <f t="shared" si="26"/>
        <v>22</v>
      </c>
    </row>
    <row r="90" spans="1:20">
      <c r="A90" s="8" t="s">
        <v>132</v>
      </c>
      <c r="B90" s="203">
        <v>22</v>
      </c>
      <c r="C90" s="203">
        <v>22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9.1783999999999999</v>
      </c>
      <c r="J90" s="22">
        <f t="shared" si="22"/>
        <v>5.1326000000000001</v>
      </c>
      <c r="K90" s="22">
        <f t="shared" si="23"/>
        <v>6.6198000000000006</v>
      </c>
      <c r="L90" s="22">
        <f t="shared" si="24"/>
        <v>1.0691999999999999</v>
      </c>
      <c r="M90" s="156">
        <f t="shared" si="25"/>
        <v>22</v>
      </c>
      <c r="N90" s="23"/>
      <c r="P90" s="38">
        <f t="shared" si="17"/>
        <v>9.1783999999999999</v>
      </c>
      <c r="Q90" s="38">
        <f t="shared" si="18"/>
        <v>5.1326000000000001</v>
      </c>
      <c r="R90" s="38">
        <f t="shared" si="19"/>
        <v>6.6198000000000006</v>
      </c>
      <c r="S90" s="38">
        <f t="shared" si="20"/>
        <v>1.0691999999999999</v>
      </c>
      <c r="T90" s="38">
        <f t="shared" si="26"/>
        <v>22</v>
      </c>
    </row>
    <row r="91" spans="1:20">
      <c r="A91" s="8" t="s">
        <v>133</v>
      </c>
      <c r="B91" s="203">
        <v>22</v>
      </c>
      <c r="C91" s="203">
        <v>22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9.1783999999999999</v>
      </c>
      <c r="J91" s="22">
        <f t="shared" si="22"/>
        <v>5.1326000000000001</v>
      </c>
      <c r="K91" s="22">
        <f t="shared" si="23"/>
        <v>6.6198000000000006</v>
      </c>
      <c r="L91" s="22">
        <f t="shared" si="24"/>
        <v>1.0691999999999999</v>
      </c>
      <c r="M91" s="156">
        <f t="shared" si="25"/>
        <v>22</v>
      </c>
      <c r="N91" s="23"/>
      <c r="P91" s="38">
        <f t="shared" si="17"/>
        <v>9.1783999999999999</v>
      </c>
      <c r="Q91" s="38">
        <f t="shared" si="18"/>
        <v>5.1326000000000001</v>
      </c>
      <c r="R91" s="38">
        <f t="shared" si="19"/>
        <v>6.6198000000000006</v>
      </c>
      <c r="S91" s="38">
        <f t="shared" si="20"/>
        <v>1.0691999999999999</v>
      </c>
      <c r="T91" s="38">
        <f t="shared" si="26"/>
        <v>22</v>
      </c>
    </row>
    <row r="92" spans="1:20">
      <c r="A92" s="8" t="s">
        <v>134</v>
      </c>
      <c r="B92" s="203">
        <v>22</v>
      </c>
      <c r="C92" s="203">
        <v>22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9.1783999999999999</v>
      </c>
      <c r="J92" s="22">
        <f t="shared" si="22"/>
        <v>5.1326000000000001</v>
      </c>
      <c r="K92" s="22">
        <f t="shared" si="23"/>
        <v>6.6198000000000006</v>
      </c>
      <c r="L92" s="22">
        <f t="shared" si="24"/>
        <v>1.0691999999999999</v>
      </c>
      <c r="M92" s="156">
        <f t="shared" si="25"/>
        <v>22</v>
      </c>
      <c r="N92" s="23"/>
      <c r="P92" s="38">
        <f t="shared" si="17"/>
        <v>9.1783999999999999</v>
      </c>
      <c r="Q92" s="38">
        <f t="shared" si="18"/>
        <v>5.1326000000000001</v>
      </c>
      <c r="R92" s="38">
        <f t="shared" si="19"/>
        <v>6.6198000000000006</v>
      </c>
      <c r="S92" s="38">
        <f t="shared" si="20"/>
        <v>1.0691999999999999</v>
      </c>
      <c r="T92" s="38">
        <f t="shared" si="26"/>
        <v>22</v>
      </c>
    </row>
    <row r="93" spans="1:20">
      <c r="A93" s="8" t="s">
        <v>135</v>
      </c>
      <c r="B93" s="203">
        <v>22</v>
      </c>
      <c r="C93" s="203">
        <v>22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9.1783999999999999</v>
      </c>
      <c r="J93" s="22">
        <f t="shared" si="22"/>
        <v>5.1326000000000001</v>
      </c>
      <c r="K93" s="22">
        <f t="shared" si="23"/>
        <v>6.6198000000000006</v>
      </c>
      <c r="L93" s="22">
        <f t="shared" si="24"/>
        <v>1.0691999999999999</v>
      </c>
      <c r="M93" s="156">
        <f t="shared" si="25"/>
        <v>22</v>
      </c>
      <c r="N93" s="23"/>
      <c r="P93" s="38">
        <f t="shared" si="17"/>
        <v>9.1783999999999999</v>
      </c>
      <c r="Q93" s="38">
        <f t="shared" si="18"/>
        <v>5.1326000000000001</v>
      </c>
      <c r="R93" s="38">
        <f t="shared" si="19"/>
        <v>6.6198000000000006</v>
      </c>
      <c r="S93" s="38">
        <f t="shared" si="20"/>
        <v>1.0691999999999999</v>
      </c>
      <c r="T93" s="38">
        <f t="shared" si="26"/>
        <v>22</v>
      </c>
    </row>
    <row r="94" spans="1:20">
      <c r="A94" s="8" t="s">
        <v>136</v>
      </c>
      <c r="B94" s="203">
        <v>22</v>
      </c>
      <c r="C94" s="203">
        <v>22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9.1783999999999999</v>
      </c>
      <c r="J94" s="22">
        <f t="shared" si="22"/>
        <v>5.1326000000000001</v>
      </c>
      <c r="K94" s="22">
        <f t="shared" si="23"/>
        <v>6.6198000000000006</v>
      </c>
      <c r="L94" s="22">
        <f t="shared" si="24"/>
        <v>1.0691999999999999</v>
      </c>
      <c r="M94" s="156">
        <f t="shared" si="25"/>
        <v>22</v>
      </c>
      <c r="N94" s="23"/>
      <c r="P94" s="38">
        <f t="shared" si="17"/>
        <v>9.1783999999999999</v>
      </c>
      <c r="Q94" s="38">
        <f t="shared" si="18"/>
        <v>5.1326000000000001</v>
      </c>
      <c r="R94" s="38">
        <f t="shared" si="19"/>
        <v>6.6198000000000006</v>
      </c>
      <c r="S94" s="38">
        <f t="shared" si="20"/>
        <v>1.0691999999999999</v>
      </c>
      <c r="T94" s="38">
        <f t="shared" si="26"/>
        <v>22</v>
      </c>
    </row>
    <row r="95" spans="1:20">
      <c r="A95" s="8" t="s">
        <v>137</v>
      </c>
      <c r="B95" s="203">
        <v>22</v>
      </c>
      <c r="C95" s="203">
        <v>22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9.1783999999999999</v>
      </c>
      <c r="J95" s="22">
        <f t="shared" si="22"/>
        <v>5.1326000000000001</v>
      </c>
      <c r="K95" s="22">
        <f t="shared" si="23"/>
        <v>6.6198000000000006</v>
      </c>
      <c r="L95" s="22">
        <f t="shared" si="24"/>
        <v>1.0691999999999999</v>
      </c>
      <c r="M95" s="156">
        <f t="shared" si="25"/>
        <v>22</v>
      </c>
      <c r="N95" s="23"/>
      <c r="P95" s="38">
        <f t="shared" si="17"/>
        <v>9.1783999999999999</v>
      </c>
      <c r="Q95" s="38">
        <f t="shared" si="18"/>
        <v>5.1326000000000001</v>
      </c>
      <c r="R95" s="38">
        <f t="shared" si="19"/>
        <v>6.6198000000000006</v>
      </c>
      <c r="S95" s="38">
        <f t="shared" si="20"/>
        <v>1.0691999999999999</v>
      </c>
      <c r="T95" s="38">
        <f t="shared" si="26"/>
        <v>22</v>
      </c>
    </row>
    <row r="96" spans="1:20">
      <c r="A96" s="8" t="s">
        <v>138</v>
      </c>
      <c r="B96" s="203">
        <v>22</v>
      </c>
      <c r="C96" s="203">
        <v>22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9.1783999999999999</v>
      </c>
      <c r="J96" s="22">
        <f t="shared" si="22"/>
        <v>5.1326000000000001</v>
      </c>
      <c r="K96" s="22">
        <f t="shared" si="23"/>
        <v>6.6198000000000006</v>
      </c>
      <c r="L96" s="22">
        <f t="shared" si="24"/>
        <v>1.0691999999999999</v>
      </c>
      <c r="M96" s="156">
        <f t="shared" si="25"/>
        <v>22</v>
      </c>
      <c r="N96" s="23"/>
      <c r="P96" s="38">
        <f t="shared" si="17"/>
        <v>9.1783999999999999</v>
      </c>
      <c r="Q96" s="38">
        <f t="shared" si="18"/>
        <v>5.1326000000000001</v>
      </c>
      <c r="R96" s="38">
        <f t="shared" si="19"/>
        <v>6.6198000000000006</v>
      </c>
      <c r="S96" s="38">
        <f t="shared" si="20"/>
        <v>1.0691999999999999</v>
      </c>
      <c r="T96" s="38">
        <f t="shared" si="26"/>
        <v>22</v>
      </c>
    </row>
    <row r="97" spans="1:23">
      <c r="A97" s="8" t="s">
        <v>139</v>
      </c>
      <c r="B97" s="203">
        <v>22</v>
      </c>
      <c r="C97" s="203">
        <v>22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9.1783999999999999</v>
      </c>
      <c r="J97" s="22">
        <f t="shared" si="22"/>
        <v>5.1326000000000001</v>
      </c>
      <c r="K97" s="22">
        <f t="shared" si="23"/>
        <v>6.6198000000000006</v>
      </c>
      <c r="L97" s="22">
        <f t="shared" si="24"/>
        <v>1.0691999999999999</v>
      </c>
      <c r="M97" s="156">
        <f t="shared" si="25"/>
        <v>22</v>
      </c>
      <c r="N97" s="23"/>
      <c r="P97" s="38">
        <f t="shared" si="17"/>
        <v>9.1783999999999999</v>
      </c>
      <c r="Q97" s="38">
        <f t="shared" si="18"/>
        <v>5.1326000000000001</v>
      </c>
      <c r="R97" s="38">
        <f t="shared" si="19"/>
        <v>6.6198000000000006</v>
      </c>
      <c r="S97" s="38">
        <f t="shared" si="20"/>
        <v>1.0691999999999999</v>
      </c>
      <c r="T97" s="38">
        <f t="shared" si="26"/>
        <v>22</v>
      </c>
    </row>
    <row r="98" spans="1:23" ht="15.75" thickBot="1">
      <c r="A98" s="8" t="s">
        <v>140</v>
      </c>
      <c r="B98" s="203">
        <v>22</v>
      </c>
      <c r="C98" s="203">
        <v>22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9.1783999999999999</v>
      </c>
      <c r="J98" s="22">
        <f t="shared" si="22"/>
        <v>5.1326000000000001</v>
      </c>
      <c r="K98" s="22">
        <f t="shared" si="23"/>
        <v>6.6198000000000006</v>
      </c>
      <c r="L98" s="22">
        <f t="shared" si="24"/>
        <v>1.0691999999999999</v>
      </c>
      <c r="M98" s="156">
        <f t="shared" si="25"/>
        <v>22</v>
      </c>
      <c r="N98" s="23"/>
      <c r="P98" s="38">
        <f t="shared" si="17"/>
        <v>9.1783999999999999</v>
      </c>
      <c r="Q98" s="38">
        <f t="shared" si="18"/>
        <v>5.1326000000000001</v>
      </c>
      <c r="R98" s="38">
        <f t="shared" si="19"/>
        <v>6.6198000000000006</v>
      </c>
      <c r="S98" s="38">
        <f t="shared" si="20"/>
        <v>1.0691999999999999</v>
      </c>
      <c r="T98" s="38">
        <f t="shared" si="26"/>
        <v>22</v>
      </c>
    </row>
    <row r="99" spans="1:23" ht="15.75" thickBot="1">
      <c r="A99" s="8" t="s">
        <v>171</v>
      </c>
      <c r="B99" s="21">
        <f t="shared" ref="B99:H99" si="27">SUM(B3:B98)/4000</f>
        <v>0.5677500000000002</v>
      </c>
      <c r="C99" s="21">
        <f t="shared" si="27"/>
        <v>0.56464000000000025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0.23556780800000043</v>
      </c>
      <c r="J99" s="157">
        <f t="shared" ref="J99:L99" si="28">SUM(J3:J98)/4000</f>
        <v>0.13173051200000013</v>
      </c>
      <c r="K99" s="157">
        <f t="shared" si="28"/>
        <v>0.1699001760000001</v>
      </c>
      <c r="L99" s="157">
        <f t="shared" si="28"/>
        <v>2.744150399999995E-2</v>
      </c>
      <c r="M99" s="158">
        <f>SUM(M3:M98)/4000</f>
        <v>0.56464000000000014</v>
      </c>
      <c r="N99" s="24"/>
      <c r="P99" s="38">
        <f>SUM(P3:P98)/4000</f>
        <v>0.23556780800000043</v>
      </c>
      <c r="Q99" s="38">
        <f t="shared" ref="Q99:S99" si="29">SUM(Q3:Q98)/4000</f>
        <v>0.13173051200000013</v>
      </c>
      <c r="R99" s="38">
        <f t="shared" si="29"/>
        <v>0.1699001760000001</v>
      </c>
      <c r="S99" s="38">
        <f t="shared" si="29"/>
        <v>2.744150399999995E-2</v>
      </c>
      <c r="T99" s="38">
        <f t="shared" si="26"/>
        <v>0.5646400000000007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5.9</v>
      </c>
      <c r="N3" s="72">
        <v>0</v>
      </c>
      <c r="O3" s="54">
        <v>0</v>
      </c>
      <c r="P3" s="54">
        <v>0</v>
      </c>
      <c r="Q3" s="54">
        <v>-51</v>
      </c>
      <c r="R3" s="54">
        <v>0</v>
      </c>
      <c r="S3" s="73">
        <v>0</v>
      </c>
      <c r="U3" s="74"/>
      <c r="V3" s="75"/>
      <c r="W3">
        <v>0</v>
      </c>
      <c r="X3">
        <v>0</v>
      </c>
      <c r="Y3">
        <v>-51</v>
      </c>
      <c r="Z3">
        <v>5.9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2.0299999999999998</v>
      </c>
      <c r="N4" s="74">
        <v>0</v>
      </c>
      <c r="O4" s="47">
        <v>0</v>
      </c>
      <c r="P4" s="47">
        <v>0</v>
      </c>
      <c r="Q4" s="47">
        <v>-52</v>
      </c>
      <c r="R4" s="47">
        <v>0</v>
      </c>
      <c r="S4" s="75">
        <v>0</v>
      </c>
      <c r="U4" s="74"/>
      <c r="V4" s="75"/>
      <c r="W4">
        <v>0</v>
      </c>
      <c r="X4">
        <v>0</v>
      </c>
      <c r="Y4">
        <v>-52</v>
      </c>
      <c r="Z4">
        <v>2.0299999999999998</v>
      </c>
      <c r="AA4">
        <v>0</v>
      </c>
    </row>
    <row r="5" spans="1:27">
      <c r="A5" s="113" t="s">
        <v>538</v>
      </c>
      <c r="G5" t="s">
        <v>47</v>
      </c>
      <c r="H5" s="74">
        <v>138.38</v>
      </c>
      <c r="I5" s="47">
        <v>0</v>
      </c>
      <c r="J5" s="47">
        <v>0</v>
      </c>
      <c r="K5" s="47">
        <v>0</v>
      </c>
      <c r="L5" s="47">
        <v>0</v>
      </c>
      <c r="M5" s="75">
        <v>1.74</v>
      </c>
      <c r="N5" s="74">
        <v>0</v>
      </c>
      <c r="O5" s="47">
        <v>0</v>
      </c>
      <c r="P5" s="47">
        <v>-32</v>
      </c>
      <c r="Q5" s="47">
        <v>-55</v>
      </c>
      <c r="R5" s="47">
        <v>0</v>
      </c>
      <c r="S5" s="75">
        <v>0</v>
      </c>
      <c r="U5" s="74"/>
      <c r="V5" s="75"/>
      <c r="W5">
        <v>138.38</v>
      </c>
      <c r="X5">
        <v>0</v>
      </c>
      <c r="Y5">
        <v>-55</v>
      </c>
      <c r="Z5">
        <v>1.74</v>
      </c>
      <c r="AA5">
        <v>-32</v>
      </c>
    </row>
    <row r="6" spans="1:27">
      <c r="G6" t="s">
        <v>48</v>
      </c>
      <c r="H6" s="74">
        <v>137.41999999999999</v>
      </c>
      <c r="I6" s="47">
        <v>0</v>
      </c>
      <c r="J6" s="47">
        <v>0</v>
      </c>
      <c r="K6" s="47">
        <v>0</v>
      </c>
      <c r="L6" s="47">
        <v>0</v>
      </c>
      <c r="M6" s="75">
        <v>1.35</v>
      </c>
      <c r="N6" s="74">
        <v>0</v>
      </c>
      <c r="O6" s="47">
        <v>0</v>
      </c>
      <c r="P6" s="47">
        <v>-90</v>
      </c>
      <c r="Q6" s="47">
        <v>-55</v>
      </c>
      <c r="R6" s="47">
        <v>0</v>
      </c>
      <c r="S6" s="75">
        <v>0</v>
      </c>
      <c r="U6" s="74"/>
      <c r="V6" s="75"/>
      <c r="W6">
        <v>137.41999999999999</v>
      </c>
      <c r="X6">
        <v>0</v>
      </c>
      <c r="Y6">
        <v>-55</v>
      </c>
      <c r="Z6">
        <v>1.35</v>
      </c>
      <c r="AA6">
        <v>-90</v>
      </c>
    </row>
    <row r="7" spans="1:27">
      <c r="G7" t="s">
        <v>49</v>
      </c>
      <c r="H7" s="74">
        <v>188.7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-58</v>
      </c>
      <c r="R7" s="47">
        <v>0</v>
      </c>
      <c r="S7" s="75">
        <v>0</v>
      </c>
      <c r="U7" s="74"/>
      <c r="V7" s="75"/>
      <c r="W7">
        <v>188.7</v>
      </c>
      <c r="X7">
        <v>0</v>
      </c>
      <c r="Y7">
        <v>-58</v>
      </c>
      <c r="Z7">
        <v>0</v>
      </c>
      <c r="AA7">
        <v>0</v>
      </c>
    </row>
    <row r="8" spans="1:27">
      <c r="G8" t="s">
        <v>50</v>
      </c>
      <c r="H8" s="74">
        <v>137.41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-59</v>
      </c>
      <c r="R8" s="47">
        <v>0</v>
      </c>
      <c r="S8" s="75">
        <v>0</v>
      </c>
      <c r="U8" s="74"/>
      <c r="V8" s="75"/>
      <c r="W8">
        <v>137.41</v>
      </c>
      <c r="X8">
        <v>0</v>
      </c>
      <c r="Y8">
        <v>-59</v>
      </c>
      <c r="Z8">
        <v>0</v>
      </c>
      <c r="AA8">
        <v>0</v>
      </c>
    </row>
    <row r="9" spans="1:27">
      <c r="G9" t="s">
        <v>51</v>
      </c>
      <c r="H9" s="74">
        <v>140.32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-61</v>
      </c>
      <c r="R9" s="47">
        <v>0</v>
      </c>
      <c r="S9" s="75">
        <v>0</v>
      </c>
      <c r="U9" s="74"/>
      <c r="V9" s="75"/>
      <c r="W9">
        <v>140.32</v>
      </c>
      <c r="X9">
        <v>0</v>
      </c>
      <c r="Y9">
        <v>-61</v>
      </c>
      <c r="Z9">
        <v>0</v>
      </c>
      <c r="AA9">
        <v>0</v>
      </c>
    </row>
    <row r="10" spans="1:27">
      <c r="G10" t="s">
        <v>52</v>
      </c>
      <c r="H10" s="74">
        <v>141.28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-62</v>
      </c>
      <c r="R10" s="47">
        <v>0</v>
      </c>
      <c r="S10" s="75">
        <v>0</v>
      </c>
      <c r="U10" s="74"/>
      <c r="V10" s="75"/>
      <c r="W10">
        <v>141.28</v>
      </c>
      <c r="X10">
        <v>0</v>
      </c>
      <c r="Y10">
        <v>-62</v>
      </c>
      <c r="Z10">
        <v>0</v>
      </c>
      <c r="AA10">
        <v>0</v>
      </c>
    </row>
    <row r="11" spans="1:27">
      <c r="G11" t="s">
        <v>53</v>
      </c>
      <c r="H11" s="74">
        <v>70.260000000000005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-70</v>
      </c>
      <c r="R11" s="47">
        <v>0</v>
      </c>
      <c r="S11" s="75">
        <v>0</v>
      </c>
      <c r="U11" s="74"/>
      <c r="V11" s="75"/>
      <c r="W11">
        <v>70.260000000000005</v>
      </c>
      <c r="X11">
        <v>0</v>
      </c>
      <c r="Y11">
        <v>-70</v>
      </c>
      <c r="Z11">
        <v>0</v>
      </c>
      <c r="AA11">
        <v>0</v>
      </c>
    </row>
    <row r="12" spans="1:27">
      <c r="G12" t="s">
        <v>54</v>
      </c>
      <c r="H12" s="74">
        <v>57.77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-70</v>
      </c>
      <c r="R12" s="47">
        <v>0</v>
      </c>
      <c r="S12" s="75">
        <v>0</v>
      </c>
      <c r="U12" s="74"/>
      <c r="V12" s="75"/>
      <c r="W12">
        <v>57.77</v>
      </c>
      <c r="X12">
        <v>0</v>
      </c>
      <c r="Y12">
        <v>-70</v>
      </c>
      <c r="Z12">
        <v>0</v>
      </c>
      <c r="AA12">
        <v>0</v>
      </c>
    </row>
    <row r="13" spans="1:27">
      <c r="G13" t="s">
        <v>55</v>
      </c>
      <c r="H13" s="74">
        <v>69.290000000000006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</v>
      </c>
      <c r="P13" s="47">
        <v>0</v>
      </c>
      <c r="Q13" s="47">
        <v>-70</v>
      </c>
      <c r="R13" s="47">
        <v>0</v>
      </c>
      <c r="S13" s="75">
        <v>0</v>
      </c>
      <c r="U13" s="74"/>
      <c r="V13" s="75"/>
      <c r="W13">
        <v>69.290000000000006</v>
      </c>
      <c r="X13">
        <v>-1</v>
      </c>
      <c r="Y13">
        <v>-70</v>
      </c>
      <c r="Z13">
        <v>0</v>
      </c>
      <c r="AA13">
        <v>0</v>
      </c>
    </row>
    <row r="14" spans="1:27">
      <c r="G14" t="s">
        <v>56</v>
      </c>
      <c r="H14" s="74">
        <v>56.9</v>
      </c>
      <c r="I14" s="47">
        <v>0</v>
      </c>
      <c r="J14" s="47">
        <v>0</v>
      </c>
      <c r="K14" s="47">
        <v>0</v>
      </c>
      <c r="L14" s="47">
        <v>0</v>
      </c>
      <c r="M14" s="75">
        <v>1.45</v>
      </c>
      <c r="N14" s="74">
        <v>0</v>
      </c>
      <c r="O14" s="47">
        <v>0</v>
      </c>
      <c r="P14" s="47">
        <v>0</v>
      </c>
      <c r="Q14" s="47">
        <v>-70</v>
      </c>
      <c r="R14" s="47">
        <v>0</v>
      </c>
      <c r="S14" s="75">
        <v>0</v>
      </c>
      <c r="U14" s="74"/>
      <c r="V14" s="75"/>
      <c r="W14">
        <v>56.9</v>
      </c>
      <c r="X14">
        <v>0</v>
      </c>
      <c r="Y14">
        <v>-70</v>
      </c>
      <c r="Z14">
        <v>1.45</v>
      </c>
      <c r="AA14">
        <v>0</v>
      </c>
    </row>
    <row r="15" spans="1:27">
      <c r="G15" t="s">
        <v>57</v>
      </c>
      <c r="H15" s="74">
        <v>35.71</v>
      </c>
      <c r="I15" s="47">
        <v>0</v>
      </c>
      <c r="J15" s="47">
        <v>0</v>
      </c>
      <c r="K15" s="47">
        <v>0</v>
      </c>
      <c r="L15" s="47">
        <v>0</v>
      </c>
      <c r="M15" s="75">
        <v>2.0299999999999998</v>
      </c>
      <c r="N15" s="74">
        <v>0</v>
      </c>
      <c r="O15" s="47">
        <v>0</v>
      </c>
      <c r="P15" s="47">
        <v>0</v>
      </c>
      <c r="Q15" s="47">
        <v>-70</v>
      </c>
      <c r="R15" s="47">
        <v>0</v>
      </c>
      <c r="S15" s="75">
        <v>0</v>
      </c>
      <c r="U15" s="74"/>
      <c r="V15" s="75"/>
      <c r="W15">
        <v>35.71</v>
      </c>
      <c r="X15">
        <v>0</v>
      </c>
      <c r="Y15">
        <v>-70</v>
      </c>
      <c r="Z15">
        <v>2.0299999999999998</v>
      </c>
      <c r="AA15">
        <v>0</v>
      </c>
    </row>
    <row r="16" spans="1:27">
      <c r="G16" t="s">
        <v>58</v>
      </c>
      <c r="H16" s="74">
        <v>31.16</v>
      </c>
      <c r="I16" s="47">
        <v>0</v>
      </c>
      <c r="J16" s="47">
        <v>0</v>
      </c>
      <c r="K16" s="47">
        <v>0</v>
      </c>
      <c r="L16" s="47">
        <v>0</v>
      </c>
      <c r="M16" s="75">
        <v>3.39</v>
      </c>
      <c r="N16" s="74">
        <v>0</v>
      </c>
      <c r="O16" s="47">
        <v>0</v>
      </c>
      <c r="P16" s="47">
        <v>-15</v>
      </c>
      <c r="Q16" s="47">
        <v>-70</v>
      </c>
      <c r="R16" s="47">
        <v>0</v>
      </c>
      <c r="S16" s="75">
        <v>0</v>
      </c>
      <c r="U16" s="74"/>
      <c r="V16" s="75"/>
      <c r="W16">
        <v>31.16</v>
      </c>
      <c r="X16">
        <v>0</v>
      </c>
      <c r="Y16">
        <v>-70</v>
      </c>
      <c r="Z16">
        <v>3.39</v>
      </c>
      <c r="AA16">
        <v>-15</v>
      </c>
    </row>
    <row r="17" spans="7:27">
      <c r="G17" t="s">
        <v>59</v>
      </c>
      <c r="H17" s="74">
        <v>33.869999999999997</v>
      </c>
      <c r="I17" s="47">
        <v>0</v>
      </c>
      <c r="J17" s="47">
        <v>0</v>
      </c>
      <c r="K17" s="47">
        <v>0</v>
      </c>
      <c r="L17" s="47">
        <v>0</v>
      </c>
      <c r="M17" s="75">
        <v>2.13</v>
      </c>
      <c r="N17" s="74">
        <v>0</v>
      </c>
      <c r="O17" s="47">
        <v>-18</v>
      </c>
      <c r="P17" s="47">
        <v>-50</v>
      </c>
      <c r="Q17" s="47">
        <v>-71</v>
      </c>
      <c r="R17" s="47">
        <v>0</v>
      </c>
      <c r="S17" s="75">
        <v>0</v>
      </c>
      <c r="U17" s="74"/>
      <c r="V17" s="75"/>
      <c r="W17">
        <v>33.869999999999997</v>
      </c>
      <c r="X17">
        <v>-18</v>
      </c>
      <c r="Y17">
        <v>-71</v>
      </c>
      <c r="Z17">
        <v>2.13</v>
      </c>
      <c r="AA17">
        <v>-50</v>
      </c>
    </row>
    <row r="18" spans="7:27">
      <c r="G18" t="s">
        <v>60</v>
      </c>
      <c r="H18" s="74">
        <v>24</v>
      </c>
      <c r="I18" s="47">
        <v>0</v>
      </c>
      <c r="J18" s="47">
        <v>0</v>
      </c>
      <c r="K18" s="47">
        <v>0</v>
      </c>
      <c r="L18" s="47">
        <v>0</v>
      </c>
      <c r="M18" s="75">
        <v>3.97</v>
      </c>
      <c r="N18" s="74">
        <v>0</v>
      </c>
      <c r="O18" s="47">
        <v>-43</v>
      </c>
      <c r="P18" s="47">
        <v>-82</v>
      </c>
      <c r="Q18" s="47">
        <v>-73</v>
      </c>
      <c r="R18" s="47">
        <v>0</v>
      </c>
      <c r="S18" s="75">
        <v>0</v>
      </c>
      <c r="U18" s="74"/>
      <c r="V18" s="75"/>
      <c r="W18">
        <v>24</v>
      </c>
      <c r="X18">
        <v>-43</v>
      </c>
      <c r="Y18">
        <v>-73</v>
      </c>
      <c r="Z18">
        <v>3.97</v>
      </c>
      <c r="AA18">
        <v>-82</v>
      </c>
    </row>
    <row r="19" spans="7:27">
      <c r="G19" t="s">
        <v>61</v>
      </c>
      <c r="H19" s="74">
        <v>121.93</v>
      </c>
      <c r="I19" s="47">
        <v>0</v>
      </c>
      <c r="J19" s="47">
        <v>0</v>
      </c>
      <c r="K19" s="47">
        <v>0</v>
      </c>
      <c r="L19" s="47">
        <v>0</v>
      </c>
      <c r="M19" s="75">
        <v>4.84</v>
      </c>
      <c r="N19" s="74">
        <v>0</v>
      </c>
      <c r="O19" s="47">
        <v>-58</v>
      </c>
      <c r="P19" s="47">
        <v>-102</v>
      </c>
      <c r="Q19" s="47">
        <v>-74</v>
      </c>
      <c r="R19" s="47">
        <v>0</v>
      </c>
      <c r="S19" s="75">
        <v>0</v>
      </c>
      <c r="U19" s="74"/>
      <c r="V19" s="75"/>
      <c r="W19">
        <v>121.93</v>
      </c>
      <c r="X19">
        <v>-58</v>
      </c>
      <c r="Y19">
        <v>-74</v>
      </c>
      <c r="Z19">
        <v>4.84</v>
      </c>
      <c r="AA19">
        <v>-102</v>
      </c>
    </row>
    <row r="20" spans="7:27">
      <c r="G20" t="s">
        <v>62</v>
      </c>
      <c r="H20" s="74">
        <v>103.54</v>
      </c>
      <c r="I20" s="47">
        <v>0</v>
      </c>
      <c r="J20" s="47">
        <v>0</v>
      </c>
      <c r="K20" s="47">
        <v>0</v>
      </c>
      <c r="L20" s="47">
        <v>0</v>
      </c>
      <c r="M20" s="75">
        <v>5.13</v>
      </c>
      <c r="N20" s="74">
        <v>0</v>
      </c>
      <c r="O20" s="47">
        <v>-73</v>
      </c>
      <c r="P20" s="47">
        <v>-113</v>
      </c>
      <c r="Q20" s="47">
        <v>-76</v>
      </c>
      <c r="R20" s="47">
        <v>0</v>
      </c>
      <c r="S20" s="75">
        <v>0</v>
      </c>
      <c r="U20" s="74"/>
      <c r="V20" s="75"/>
      <c r="W20">
        <v>103.54</v>
      </c>
      <c r="X20">
        <v>-73</v>
      </c>
      <c r="Y20">
        <v>-76</v>
      </c>
      <c r="Z20">
        <v>5.13</v>
      </c>
      <c r="AA20">
        <v>-113</v>
      </c>
    </row>
    <row r="21" spans="7:27">
      <c r="G21" t="s">
        <v>63</v>
      </c>
      <c r="H21" s="74">
        <v>89.03</v>
      </c>
      <c r="I21" s="47">
        <v>0</v>
      </c>
      <c r="J21" s="47">
        <v>0</v>
      </c>
      <c r="K21" s="47">
        <v>0</v>
      </c>
      <c r="L21" s="47">
        <v>0</v>
      </c>
      <c r="M21" s="75">
        <v>5.42</v>
      </c>
      <c r="N21" s="74">
        <v>0</v>
      </c>
      <c r="O21" s="47">
        <v>-83</v>
      </c>
      <c r="P21" s="47">
        <v>-123</v>
      </c>
      <c r="Q21" s="47">
        <v>-74</v>
      </c>
      <c r="R21" s="47">
        <v>0</v>
      </c>
      <c r="S21" s="75">
        <v>0</v>
      </c>
      <c r="U21" s="74"/>
      <c r="V21" s="75"/>
      <c r="W21">
        <v>89.03</v>
      </c>
      <c r="X21">
        <v>-83</v>
      </c>
      <c r="Y21">
        <v>-74</v>
      </c>
      <c r="Z21">
        <v>5.42</v>
      </c>
      <c r="AA21">
        <v>-123</v>
      </c>
    </row>
    <row r="22" spans="7:27">
      <c r="G22" t="s">
        <v>64</v>
      </c>
      <c r="H22" s="74">
        <v>75.489999999999995</v>
      </c>
      <c r="I22" s="47">
        <v>0</v>
      </c>
      <c r="J22" s="47">
        <v>0</v>
      </c>
      <c r="K22" s="47">
        <v>0</v>
      </c>
      <c r="L22" s="47">
        <v>0</v>
      </c>
      <c r="M22" s="75">
        <v>7.35</v>
      </c>
      <c r="N22" s="74">
        <v>0</v>
      </c>
      <c r="O22" s="47">
        <v>-98</v>
      </c>
      <c r="P22" s="47">
        <v>-204</v>
      </c>
      <c r="Q22" s="47">
        <v>-76</v>
      </c>
      <c r="R22" s="47">
        <v>0</v>
      </c>
      <c r="S22" s="75">
        <v>0</v>
      </c>
      <c r="U22" s="74"/>
      <c r="V22" s="75"/>
      <c r="W22">
        <v>75.489999999999995</v>
      </c>
      <c r="X22">
        <v>-98</v>
      </c>
      <c r="Y22">
        <v>-76</v>
      </c>
      <c r="Z22">
        <v>7.35</v>
      </c>
      <c r="AA22">
        <v>-204</v>
      </c>
    </row>
    <row r="23" spans="7:27">
      <c r="G23" t="s">
        <v>65</v>
      </c>
      <c r="H23" s="74">
        <v>63.87</v>
      </c>
      <c r="I23" s="47">
        <v>0</v>
      </c>
      <c r="J23" s="47">
        <v>0</v>
      </c>
      <c r="K23" s="47">
        <v>0</v>
      </c>
      <c r="L23" s="47">
        <v>0</v>
      </c>
      <c r="M23" s="75">
        <v>9</v>
      </c>
      <c r="N23" s="74">
        <v>0</v>
      </c>
      <c r="O23" s="47">
        <v>-89</v>
      </c>
      <c r="P23" s="47">
        <v>-14</v>
      </c>
      <c r="Q23" s="47">
        <v>-76</v>
      </c>
      <c r="R23" s="47">
        <v>0</v>
      </c>
      <c r="S23" s="75">
        <v>0</v>
      </c>
      <c r="U23" s="74"/>
      <c r="V23" s="75"/>
      <c r="W23">
        <v>63.87</v>
      </c>
      <c r="X23">
        <v>-89</v>
      </c>
      <c r="Y23">
        <v>-76</v>
      </c>
      <c r="Z23">
        <v>9</v>
      </c>
      <c r="AA23">
        <v>-14</v>
      </c>
    </row>
    <row r="24" spans="7:27">
      <c r="G24" t="s">
        <v>66</v>
      </c>
      <c r="H24" s="74">
        <v>48.38</v>
      </c>
      <c r="I24" s="47">
        <v>0</v>
      </c>
      <c r="J24" s="47">
        <v>0</v>
      </c>
      <c r="K24" s="47">
        <v>0</v>
      </c>
      <c r="L24" s="47">
        <v>0</v>
      </c>
      <c r="M24" s="75">
        <v>12.97</v>
      </c>
      <c r="N24" s="74">
        <v>0</v>
      </c>
      <c r="O24" s="47">
        <v>-103</v>
      </c>
      <c r="P24" s="47">
        <v>-11</v>
      </c>
      <c r="Q24" s="47">
        <v>-75</v>
      </c>
      <c r="R24" s="47">
        <v>0</v>
      </c>
      <c r="S24" s="75">
        <v>0</v>
      </c>
      <c r="U24" s="74"/>
      <c r="V24" s="75"/>
      <c r="W24">
        <v>48.38</v>
      </c>
      <c r="X24">
        <v>-103</v>
      </c>
      <c r="Y24">
        <v>-75</v>
      </c>
      <c r="Z24">
        <v>12.97</v>
      </c>
      <c r="AA24">
        <v>-11</v>
      </c>
    </row>
    <row r="25" spans="7:27">
      <c r="G25" t="s">
        <v>67</v>
      </c>
      <c r="H25" s="74">
        <v>47.41</v>
      </c>
      <c r="I25" s="47">
        <v>0</v>
      </c>
      <c r="J25" s="47">
        <v>0</v>
      </c>
      <c r="K25" s="47">
        <v>0</v>
      </c>
      <c r="L25" s="47">
        <v>0</v>
      </c>
      <c r="M25" s="75">
        <v>9.39</v>
      </c>
      <c r="N25" s="74">
        <v>0</v>
      </c>
      <c r="O25" s="47">
        <v>-113</v>
      </c>
      <c r="P25" s="47">
        <v>-26</v>
      </c>
      <c r="Q25" s="47">
        <v>-76</v>
      </c>
      <c r="R25" s="47">
        <v>0</v>
      </c>
      <c r="S25" s="75">
        <v>0</v>
      </c>
      <c r="U25" s="74"/>
      <c r="V25" s="75"/>
      <c r="W25">
        <v>47.41</v>
      </c>
      <c r="X25">
        <v>-113</v>
      </c>
      <c r="Y25">
        <v>-76</v>
      </c>
      <c r="Z25">
        <v>9.39</v>
      </c>
      <c r="AA25">
        <v>-26</v>
      </c>
    </row>
    <row r="26" spans="7:27">
      <c r="G26" t="s">
        <v>68</v>
      </c>
      <c r="H26" s="74">
        <v>24.19</v>
      </c>
      <c r="I26" s="47">
        <v>0</v>
      </c>
      <c r="J26" s="47">
        <v>0</v>
      </c>
      <c r="K26" s="47">
        <v>0</v>
      </c>
      <c r="L26" s="47">
        <v>0</v>
      </c>
      <c r="M26" s="75">
        <v>9.2899999999999991</v>
      </c>
      <c r="N26" s="74">
        <v>0</v>
      </c>
      <c r="O26" s="47">
        <v>-123</v>
      </c>
      <c r="P26" s="47">
        <v>-220.2</v>
      </c>
      <c r="Q26" s="47">
        <v>-76</v>
      </c>
      <c r="R26" s="47">
        <v>0</v>
      </c>
      <c r="S26" s="75">
        <v>0</v>
      </c>
      <c r="U26" s="74"/>
      <c r="V26" s="75"/>
      <c r="W26">
        <v>24.19</v>
      </c>
      <c r="X26">
        <v>-123</v>
      </c>
      <c r="Y26">
        <v>-76</v>
      </c>
      <c r="Z26">
        <v>9.2899999999999991</v>
      </c>
      <c r="AA26">
        <v>-220.2</v>
      </c>
    </row>
    <row r="27" spans="7:27">
      <c r="G27" t="s">
        <v>69</v>
      </c>
      <c r="H27" s="74">
        <v>153.87</v>
      </c>
      <c r="I27" s="47">
        <v>0</v>
      </c>
      <c r="J27" s="47">
        <v>0</v>
      </c>
      <c r="K27" s="47">
        <v>0</v>
      </c>
      <c r="L27" s="47">
        <v>0</v>
      </c>
      <c r="M27" s="75">
        <v>7.45</v>
      </c>
      <c r="N27" s="74">
        <v>0</v>
      </c>
      <c r="O27" s="47">
        <v>-84</v>
      </c>
      <c r="P27" s="47">
        <v>-216</v>
      </c>
      <c r="Q27" s="47">
        <v>-64</v>
      </c>
      <c r="R27" s="47">
        <v>0</v>
      </c>
      <c r="S27" s="75">
        <v>0</v>
      </c>
      <c r="U27" s="74"/>
      <c r="V27" s="75"/>
      <c r="W27">
        <v>153.87</v>
      </c>
      <c r="X27">
        <v>-84</v>
      </c>
      <c r="Y27">
        <v>-64</v>
      </c>
      <c r="Z27">
        <v>7.45</v>
      </c>
      <c r="AA27">
        <v>-216</v>
      </c>
    </row>
    <row r="28" spans="7:27">
      <c r="G28" t="s">
        <v>70</v>
      </c>
      <c r="H28" s="74">
        <v>151.93</v>
      </c>
      <c r="I28" s="47">
        <v>0</v>
      </c>
      <c r="J28" s="47">
        <v>0</v>
      </c>
      <c r="K28" s="47">
        <v>0</v>
      </c>
      <c r="L28" s="47">
        <v>0</v>
      </c>
      <c r="M28" s="75">
        <v>10.06</v>
      </c>
      <c r="N28" s="74">
        <v>0</v>
      </c>
      <c r="O28" s="47">
        <v>-74</v>
      </c>
      <c r="P28" s="47">
        <v>-221</v>
      </c>
      <c r="Q28" s="47">
        <v>-63</v>
      </c>
      <c r="R28" s="47">
        <v>0</v>
      </c>
      <c r="S28" s="75">
        <v>0</v>
      </c>
      <c r="U28" s="74"/>
      <c r="V28" s="75"/>
      <c r="W28">
        <v>151.93</v>
      </c>
      <c r="X28">
        <v>-74</v>
      </c>
      <c r="Y28">
        <v>-63</v>
      </c>
      <c r="Z28">
        <v>10.06</v>
      </c>
      <c r="AA28">
        <v>-221</v>
      </c>
    </row>
    <row r="29" spans="7:27">
      <c r="G29" t="s">
        <v>71</v>
      </c>
      <c r="H29" s="74">
        <v>139.34</v>
      </c>
      <c r="I29" s="47">
        <v>0</v>
      </c>
      <c r="J29" s="47">
        <v>0</v>
      </c>
      <c r="K29" s="47">
        <v>0</v>
      </c>
      <c r="L29" s="47">
        <v>0</v>
      </c>
      <c r="M29" s="75">
        <v>11.81</v>
      </c>
      <c r="N29" s="74">
        <v>0</v>
      </c>
      <c r="O29" s="47">
        <v>-69</v>
      </c>
      <c r="P29" s="47">
        <v>-220</v>
      </c>
      <c r="Q29" s="47">
        <v>-58</v>
      </c>
      <c r="R29" s="47">
        <v>0</v>
      </c>
      <c r="S29" s="75">
        <v>0</v>
      </c>
      <c r="U29" s="74"/>
      <c r="V29" s="75"/>
      <c r="W29">
        <v>139.34</v>
      </c>
      <c r="X29">
        <v>-69</v>
      </c>
      <c r="Y29">
        <v>-58</v>
      </c>
      <c r="Z29">
        <v>11.81</v>
      </c>
      <c r="AA29">
        <v>-220</v>
      </c>
    </row>
    <row r="30" spans="7:27">
      <c r="G30" t="s">
        <v>72</v>
      </c>
      <c r="H30" s="74">
        <v>132.58000000000001</v>
      </c>
      <c r="I30" s="47">
        <v>0</v>
      </c>
      <c r="J30" s="47">
        <v>0</v>
      </c>
      <c r="K30" s="47">
        <v>0</v>
      </c>
      <c r="L30" s="47">
        <v>0</v>
      </c>
      <c r="M30" s="75">
        <v>6.87</v>
      </c>
      <c r="N30" s="74">
        <v>0</v>
      </c>
      <c r="O30" s="47">
        <v>-38</v>
      </c>
      <c r="P30" s="47">
        <v>-226</v>
      </c>
      <c r="Q30" s="47">
        <v>-53</v>
      </c>
      <c r="R30" s="47">
        <v>0</v>
      </c>
      <c r="S30" s="75">
        <v>0</v>
      </c>
      <c r="U30" s="74"/>
      <c r="V30" s="75"/>
      <c r="W30">
        <v>132.58000000000001</v>
      </c>
      <c r="X30">
        <v>-38</v>
      </c>
      <c r="Y30">
        <v>-53</v>
      </c>
      <c r="Z30">
        <v>6.87</v>
      </c>
      <c r="AA30">
        <v>-226</v>
      </c>
    </row>
    <row r="31" spans="7:27">
      <c r="G31" t="s">
        <v>73</v>
      </c>
      <c r="H31" s="74">
        <v>65.13</v>
      </c>
      <c r="I31" s="47">
        <v>0</v>
      </c>
      <c r="J31" s="47">
        <v>0</v>
      </c>
      <c r="K31" s="47">
        <v>0</v>
      </c>
      <c r="L31" s="47">
        <v>0</v>
      </c>
      <c r="M31" s="75">
        <v>9</v>
      </c>
      <c r="N31" s="74">
        <v>0</v>
      </c>
      <c r="O31" s="47">
        <v>-53</v>
      </c>
      <c r="P31" s="47">
        <v>-48</v>
      </c>
      <c r="Q31" s="47">
        <v>-46</v>
      </c>
      <c r="R31" s="47">
        <v>0</v>
      </c>
      <c r="S31" s="75">
        <v>0</v>
      </c>
      <c r="U31" s="74"/>
      <c r="V31" s="75"/>
      <c r="W31">
        <v>65.13</v>
      </c>
      <c r="X31">
        <v>-53</v>
      </c>
      <c r="Y31">
        <v>-46</v>
      </c>
      <c r="Z31">
        <v>9</v>
      </c>
      <c r="AA31">
        <v>-48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6.58</v>
      </c>
      <c r="N32" s="74">
        <v>0</v>
      </c>
      <c r="O32" s="47">
        <v>-13</v>
      </c>
      <c r="P32" s="47">
        <v>-48</v>
      </c>
      <c r="Q32" s="47">
        <v>-38</v>
      </c>
      <c r="R32" s="47">
        <v>0</v>
      </c>
      <c r="S32" s="75">
        <v>0</v>
      </c>
      <c r="U32" s="74"/>
      <c r="V32" s="75"/>
      <c r="W32">
        <v>0</v>
      </c>
      <c r="X32">
        <v>-13</v>
      </c>
      <c r="Y32">
        <v>-38</v>
      </c>
      <c r="Z32">
        <v>6.58</v>
      </c>
      <c r="AA32">
        <v>-48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6.58</v>
      </c>
      <c r="N33" s="74">
        <v>0</v>
      </c>
      <c r="O33" s="47">
        <v>-26</v>
      </c>
      <c r="P33" s="47">
        <v>-54</v>
      </c>
      <c r="Q33" s="47">
        <v>-30</v>
      </c>
      <c r="R33" s="47">
        <v>0</v>
      </c>
      <c r="S33" s="75">
        <v>0</v>
      </c>
      <c r="U33" s="74"/>
      <c r="V33" s="75"/>
      <c r="W33">
        <v>0</v>
      </c>
      <c r="X33">
        <v>-26</v>
      </c>
      <c r="Y33">
        <v>-30</v>
      </c>
      <c r="Z33">
        <v>6.58</v>
      </c>
      <c r="AA33">
        <v>-54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5.52</v>
      </c>
      <c r="N34" s="74">
        <v>0</v>
      </c>
      <c r="O34" s="47">
        <v>-46</v>
      </c>
      <c r="P34" s="47">
        <v>-60</v>
      </c>
      <c r="Q34" s="47">
        <v>-20</v>
      </c>
      <c r="R34" s="47">
        <v>0</v>
      </c>
      <c r="S34" s="75">
        <v>0</v>
      </c>
      <c r="U34" s="74"/>
      <c r="V34" s="75"/>
      <c r="W34">
        <v>0</v>
      </c>
      <c r="X34">
        <v>-46</v>
      </c>
      <c r="Y34">
        <v>-20</v>
      </c>
      <c r="Z34">
        <v>5.52</v>
      </c>
      <c r="AA34">
        <v>-60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6.48</v>
      </c>
      <c r="N35" s="74">
        <v>0</v>
      </c>
      <c r="O35" s="47">
        <v>-191</v>
      </c>
      <c r="P35" s="47">
        <v>-59</v>
      </c>
      <c r="Q35" s="47">
        <v>-10</v>
      </c>
      <c r="R35" s="47">
        <v>0</v>
      </c>
      <c r="S35" s="75">
        <v>0</v>
      </c>
      <c r="U35" s="74"/>
      <c r="V35" s="75"/>
      <c r="W35">
        <v>0</v>
      </c>
      <c r="X35">
        <v>-191</v>
      </c>
      <c r="Y35">
        <v>-10</v>
      </c>
      <c r="Z35">
        <v>6.48</v>
      </c>
      <c r="AA35">
        <v>-59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5.71</v>
      </c>
      <c r="N36" s="74">
        <v>0</v>
      </c>
      <c r="O36" s="47">
        <v>-91</v>
      </c>
      <c r="P36" s="47">
        <v>-64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-91</v>
      </c>
      <c r="Y36">
        <v>0</v>
      </c>
      <c r="Z36">
        <v>5.71</v>
      </c>
      <c r="AA36">
        <v>-64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8.7100000000000009</v>
      </c>
      <c r="N37" s="74">
        <v>0</v>
      </c>
      <c r="O37" s="47">
        <v>-226</v>
      </c>
      <c r="P37" s="47">
        <v>-82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-226</v>
      </c>
      <c r="Y37">
        <v>0</v>
      </c>
      <c r="Z37">
        <v>8.7100000000000009</v>
      </c>
      <c r="AA37">
        <v>-82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10.64</v>
      </c>
      <c r="N38" s="74">
        <v>0</v>
      </c>
      <c r="O38" s="47">
        <v>-251</v>
      </c>
      <c r="P38" s="47">
        <v>-82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-251</v>
      </c>
      <c r="Y38">
        <v>0</v>
      </c>
      <c r="Z38">
        <v>10.64</v>
      </c>
      <c r="AA38">
        <v>-82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10.16</v>
      </c>
      <c r="N39" s="74">
        <v>0</v>
      </c>
      <c r="O39" s="47">
        <v>-256</v>
      </c>
      <c r="P39" s="47">
        <v>-34</v>
      </c>
      <c r="Q39" s="47">
        <v>-51</v>
      </c>
      <c r="R39" s="47">
        <v>0</v>
      </c>
      <c r="S39" s="75">
        <v>0</v>
      </c>
      <c r="U39" s="74"/>
      <c r="V39" s="75"/>
      <c r="W39">
        <v>0</v>
      </c>
      <c r="X39">
        <v>-256</v>
      </c>
      <c r="Y39">
        <v>-51</v>
      </c>
      <c r="Z39">
        <v>10.16</v>
      </c>
      <c r="AA39">
        <v>-34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8.81</v>
      </c>
      <c r="N40" s="74">
        <v>0</v>
      </c>
      <c r="O40" s="47">
        <v>-241</v>
      </c>
      <c r="P40" s="47">
        <v>0</v>
      </c>
      <c r="Q40" s="47">
        <v>-38</v>
      </c>
      <c r="R40" s="47">
        <v>0</v>
      </c>
      <c r="S40" s="75">
        <v>0</v>
      </c>
      <c r="U40" s="74"/>
      <c r="V40" s="75"/>
      <c r="W40">
        <v>0</v>
      </c>
      <c r="X40">
        <v>-241</v>
      </c>
      <c r="Y40">
        <v>-38</v>
      </c>
      <c r="Z40">
        <v>8.81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6.77</v>
      </c>
      <c r="N41" s="74">
        <v>0</v>
      </c>
      <c r="O41" s="47">
        <v>-101</v>
      </c>
      <c r="P41" s="47">
        <v>0</v>
      </c>
      <c r="Q41" s="47">
        <v>-25</v>
      </c>
      <c r="R41" s="47">
        <v>0</v>
      </c>
      <c r="S41" s="75">
        <v>0</v>
      </c>
      <c r="U41" s="74"/>
      <c r="V41" s="75"/>
      <c r="W41">
        <v>0</v>
      </c>
      <c r="X41">
        <v>-101</v>
      </c>
      <c r="Y41">
        <v>-25</v>
      </c>
      <c r="Z41">
        <v>6.77</v>
      </c>
      <c r="AA41">
        <v>0</v>
      </c>
    </row>
    <row r="42" spans="7:27">
      <c r="G42" t="s">
        <v>84</v>
      </c>
      <c r="H42" s="74">
        <v>2.9</v>
      </c>
      <c r="I42" s="47">
        <v>0</v>
      </c>
      <c r="J42" s="47">
        <v>0</v>
      </c>
      <c r="K42" s="47">
        <v>0</v>
      </c>
      <c r="L42" s="47">
        <v>0</v>
      </c>
      <c r="M42" s="75">
        <v>5.91</v>
      </c>
      <c r="N42" s="74">
        <v>0</v>
      </c>
      <c r="O42" s="47">
        <v>-206</v>
      </c>
      <c r="P42" s="47">
        <v>0</v>
      </c>
      <c r="Q42" s="47">
        <v>-15</v>
      </c>
      <c r="R42" s="47">
        <v>0</v>
      </c>
      <c r="S42" s="75">
        <v>0</v>
      </c>
      <c r="U42" s="74"/>
      <c r="V42" s="75"/>
      <c r="W42">
        <v>2.9</v>
      </c>
      <c r="X42">
        <v>-206</v>
      </c>
      <c r="Y42">
        <v>-15</v>
      </c>
      <c r="Z42">
        <v>5.91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7.16</v>
      </c>
      <c r="N43" s="74">
        <v>0</v>
      </c>
      <c r="O43" s="47">
        <v>-191</v>
      </c>
      <c r="P43" s="47">
        <v>0</v>
      </c>
      <c r="Q43" s="47">
        <v>-10</v>
      </c>
      <c r="R43" s="47">
        <v>0</v>
      </c>
      <c r="S43" s="75">
        <v>0</v>
      </c>
      <c r="U43" s="74"/>
      <c r="V43" s="75"/>
      <c r="W43">
        <v>0</v>
      </c>
      <c r="X43">
        <v>-191</v>
      </c>
      <c r="Y43">
        <v>-10</v>
      </c>
      <c r="Z43">
        <v>7.16</v>
      </c>
      <c r="AA43">
        <v>0</v>
      </c>
    </row>
    <row r="44" spans="7:27">
      <c r="G44" t="s">
        <v>86</v>
      </c>
      <c r="H44" s="74">
        <v>21.29</v>
      </c>
      <c r="I44" s="47">
        <v>0</v>
      </c>
      <c r="J44" s="47">
        <v>0</v>
      </c>
      <c r="K44" s="47">
        <v>0</v>
      </c>
      <c r="L44" s="47">
        <v>0</v>
      </c>
      <c r="M44" s="75">
        <v>6.58</v>
      </c>
      <c r="N44" s="74">
        <v>0</v>
      </c>
      <c r="O44" s="47">
        <v>-181</v>
      </c>
      <c r="P44" s="47">
        <v>0</v>
      </c>
      <c r="Q44" s="47">
        <v>-10</v>
      </c>
      <c r="R44" s="47">
        <v>0</v>
      </c>
      <c r="S44" s="75">
        <v>0</v>
      </c>
      <c r="U44" s="74"/>
      <c r="V44" s="75"/>
      <c r="W44">
        <v>21.29</v>
      </c>
      <c r="X44">
        <v>-181</v>
      </c>
      <c r="Y44">
        <v>-10</v>
      </c>
      <c r="Z44">
        <v>6.58</v>
      </c>
      <c r="AA44">
        <v>0</v>
      </c>
    </row>
    <row r="45" spans="7:27">
      <c r="G45" t="s">
        <v>87</v>
      </c>
      <c r="H45" s="74">
        <v>34.840000000000003</v>
      </c>
      <c r="I45" s="47">
        <v>0</v>
      </c>
      <c r="J45" s="47">
        <v>0</v>
      </c>
      <c r="K45" s="47">
        <v>0</v>
      </c>
      <c r="L45" s="47">
        <v>0</v>
      </c>
      <c r="M45" s="75">
        <v>5.13</v>
      </c>
      <c r="N45" s="74">
        <v>0</v>
      </c>
      <c r="O45" s="47">
        <v>-171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34.840000000000003</v>
      </c>
      <c r="X45">
        <v>-171</v>
      </c>
      <c r="Y45">
        <v>0</v>
      </c>
      <c r="Z45">
        <v>5.13</v>
      </c>
      <c r="AA45">
        <v>0</v>
      </c>
    </row>
    <row r="46" spans="7:27">
      <c r="G46" t="s">
        <v>88</v>
      </c>
      <c r="H46" s="74">
        <v>72.58</v>
      </c>
      <c r="I46" s="47">
        <v>0</v>
      </c>
      <c r="J46" s="47">
        <v>0</v>
      </c>
      <c r="K46" s="47">
        <v>0</v>
      </c>
      <c r="L46" s="47">
        <v>0</v>
      </c>
      <c r="M46" s="75">
        <v>6</v>
      </c>
      <c r="N46" s="74">
        <v>0</v>
      </c>
      <c r="O46" s="47">
        <v>-141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72.58</v>
      </c>
      <c r="X46">
        <v>-141</v>
      </c>
      <c r="Y46">
        <v>0</v>
      </c>
      <c r="Z46">
        <v>6</v>
      </c>
      <c r="AA46">
        <v>0</v>
      </c>
    </row>
    <row r="47" spans="7:27">
      <c r="G47" t="s">
        <v>89</v>
      </c>
      <c r="H47" s="74">
        <v>89.03</v>
      </c>
      <c r="I47" s="47">
        <v>0</v>
      </c>
      <c r="J47" s="47">
        <v>0</v>
      </c>
      <c r="K47" s="47">
        <v>0</v>
      </c>
      <c r="L47" s="47">
        <v>0</v>
      </c>
      <c r="M47" s="75">
        <v>4.3499999999999996</v>
      </c>
      <c r="N47" s="74">
        <v>0</v>
      </c>
      <c r="O47" s="47">
        <v>-106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89.03</v>
      </c>
      <c r="X47">
        <v>-106</v>
      </c>
      <c r="Y47">
        <v>0</v>
      </c>
      <c r="Z47">
        <v>4.3499999999999996</v>
      </c>
      <c r="AA47">
        <v>0</v>
      </c>
    </row>
    <row r="48" spans="7:27">
      <c r="G48" t="s">
        <v>90</v>
      </c>
      <c r="H48" s="74">
        <v>96.77</v>
      </c>
      <c r="I48" s="47">
        <v>0</v>
      </c>
      <c r="J48" s="47">
        <v>0</v>
      </c>
      <c r="K48" s="47">
        <v>0</v>
      </c>
      <c r="L48" s="47">
        <v>0</v>
      </c>
      <c r="M48" s="75">
        <v>2.23</v>
      </c>
      <c r="N48" s="74">
        <v>0</v>
      </c>
      <c r="O48" s="47">
        <v>-91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96.77</v>
      </c>
      <c r="X48">
        <v>-91</v>
      </c>
      <c r="Y48">
        <v>0</v>
      </c>
      <c r="Z48">
        <v>2.23</v>
      </c>
      <c r="AA48">
        <v>0</v>
      </c>
    </row>
    <row r="49" spans="7:27">
      <c r="G49" t="s">
        <v>91</v>
      </c>
      <c r="H49" s="74">
        <v>103.54</v>
      </c>
      <c r="I49" s="47">
        <v>0</v>
      </c>
      <c r="J49" s="47">
        <v>0</v>
      </c>
      <c r="K49" s="47">
        <v>0</v>
      </c>
      <c r="L49" s="47">
        <v>0</v>
      </c>
      <c r="M49" s="75">
        <v>2.42</v>
      </c>
      <c r="N49" s="74">
        <v>0</v>
      </c>
      <c r="O49" s="47">
        <v>-86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103.54</v>
      </c>
      <c r="X49">
        <v>-86</v>
      </c>
      <c r="Y49">
        <v>0</v>
      </c>
      <c r="Z49">
        <v>2.42</v>
      </c>
      <c r="AA49">
        <v>0</v>
      </c>
    </row>
    <row r="50" spans="7:27">
      <c r="G50" t="s">
        <v>92</v>
      </c>
      <c r="H50" s="74">
        <v>112.25</v>
      </c>
      <c r="I50" s="47">
        <v>0</v>
      </c>
      <c r="J50" s="47">
        <v>0</v>
      </c>
      <c r="K50" s="47">
        <v>0</v>
      </c>
      <c r="L50" s="47">
        <v>0</v>
      </c>
      <c r="M50" s="75">
        <v>5.42</v>
      </c>
      <c r="N50" s="74">
        <v>0</v>
      </c>
      <c r="O50" s="47">
        <v>-76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112.25</v>
      </c>
      <c r="X50">
        <v>-76</v>
      </c>
      <c r="Y50">
        <v>0</v>
      </c>
      <c r="Z50">
        <v>5.42</v>
      </c>
      <c r="AA50">
        <v>0</v>
      </c>
    </row>
    <row r="51" spans="7:27">
      <c r="G51" t="s">
        <v>93</v>
      </c>
      <c r="H51" s="74">
        <v>119.03</v>
      </c>
      <c r="I51" s="47">
        <v>0</v>
      </c>
      <c r="J51" s="47">
        <v>0</v>
      </c>
      <c r="K51" s="47">
        <v>0</v>
      </c>
      <c r="L51" s="47">
        <v>0</v>
      </c>
      <c r="M51" s="75">
        <v>6.87</v>
      </c>
      <c r="N51" s="74">
        <v>0</v>
      </c>
      <c r="O51" s="47">
        <v>-51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119.03</v>
      </c>
      <c r="X51">
        <v>-51</v>
      </c>
      <c r="Y51">
        <v>0</v>
      </c>
      <c r="Z51">
        <v>6.87</v>
      </c>
      <c r="AA51">
        <v>0</v>
      </c>
    </row>
    <row r="52" spans="7:27">
      <c r="G52" t="s">
        <v>94</v>
      </c>
      <c r="H52" s="74">
        <v>125.8</v>
      </c>
      <c r="I52" s="47">
        <v>0</v>
      </c>
      <c r="J52" s="47">
        <v>0</v>
      </c>
      <c r="K52" s="47">
        <v>0</v>
      </c>
      <c r="L52" s="47">
        <v>0</v>
      </c>
      <c r="M52" s="75">
        <v>5.71</v>
      </c>
      <c r="N52" s="74">
        <v>0</v>
      </c>
      <c r="O52" s="47">
        <v>-36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125.8</v>
      </c>
      <c r="X52">
        <v>-36</v>
      </c>
      <c r="Y52">
        <v>0</v>
      </c>
      <c r="Z52">
        <v>5.71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4.3499999999999996</v>
      </c>
      <c r="N53" s="74">
        <v>0</v>
      </c>
      <c r="O53" s="47">
        <v>-11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-11</v>
      </c>
      <c r="Y53">
        <v>0</v>
      </c>
      <c r="Z53">
        <v>4.3499999999999996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4.9400000000000004</v>
      </c>
      <c r="N54" s="74">
        <v>0</v>
      </c>
      <c r="O54" s="47">
        <v>-61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-61</v>
      </c>
      <c r="Y54">
        <v>0</v>
      </c>
      <c r="Z54">
        <v>4.9400000000000004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5.03</v>
      </c>
      <c r="N55" s="74">
        <v>0</v>
      </c>
      <c r="O55" s="47">
        <v>-80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-80</v>
      </c>
      <c r="Y55">
        <v>0</v>
      </c>
      <c r="Z55">
        <v>5.03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6.29</v>
      </c>
      <c r="N56" s="74">
        <v>0</v>
      </c>
      <c r="O56" s="47">
        <v>-86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-86</v>
      </c>
      <c r="Y56">
        <v>0</v>
      </c>
      <c r="Z56">
        <v>6.29</v>
      </c>
      <c r="AA56">
        <v>0</v>
      </c>
    </row>
    <row r="57" spans="7:27">
      <c r="G57" t="s">
        <v>99</v>
      </c>
      <c r="H57" s="74">
        <v>138.38</v>
      </c>
      <c r="I57" s="47">
        <v>0</v>
      </c>
      <c r="J57" s="47">
        <v>0</v>
      </c>
      <c r="K57" s="47">
        <v>0</v>
      </c>
      <c r="L57" s="47">
        <v>0</v>
      </c>
      <c r="M57" s="75">
        <v>6.68</v>
      </c>
      <c r="N57" s="74">
        <v>0</v>
      </c>
      <c r="O57" s="47">
        <v>-51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138.38</v>
      </c>
      <c r="X57">
        <v>-51</v>
      </c>
      <c r="Y57">
        <v>0</v>
      </c>
      <c r="Z57">
        <v>6.68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71.61</v>
      </c>
      <c r="K58" s="47">
        <v>0</v>
      </c>
      <c r="L58" s="47">
        <v>0</v>
      </c>
      <c r="M58" s="75">
        <v>6.1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0</v>
      </c>
      <c r="Z58">
        <v>6.1</v>
      </c>
      <c r="AA58">
        <v>71.61</v>
      </c>
    </row>
    <row r="59" spans="7:27">
      <c r="G59" t="s">
        <v>101</v>
      </c>
      <c r="H59" s="74">
        <v>0</v>
      </c>
      <c r="I59" s="47">
        <v>0</v>
      </c>
      <c r="J59" s="47">
        <v>111.28</v>
      </c>
      <c r="K59" s="47">
        <v>0</v>
      </c>
      <c r="L59" s="47">
        <v>0</v>
      </c>
      <c r="M59" s="75">
        <v>8.52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0</v>
      </c>
      <c r="Z59">
        <v>8.52</v>
      </c>
      <c r="AA59">
        <v>111.28</v>
      </c>
    </row>
    <row r="60" spans="7:27">
      <c r="G60" t="s">
        <v>102</v>
      </c>
      <c r="H60" s="74">
        <v>0</v>
      </c>
      <c r="I60" s="47">
        <v>0</v>
      </c>
      <c r="J60" s="47">
        <v>149.02000000000001</v>
      </c>
      <c r="K60" s="47">
        <v>0</v>
      </c>
      <c r="L60" s="47">
        <v>0</v>
      </c>
      <c r="M60" s="75">
        <v>8.42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0</v>
      </c>
      <c r="Z60">
        <v>8.42</v>
      </c>
      <c r="AA60">
        <v>149.02000000000001</v>
      </c>
    </row>
    <row r="61" spans="7:27">
      <c r="G61" t="s">
        <v>103</v>
      </c>
      <c r="H61" s="74">
        <v>0</v>
      </c>
      <c r="I61" s="47">
        <v>0</v>
      </c>
      <c r="J61" s="47">
        <v>180.96</v>
      </c>
      <c r="K61" s="47">
        <v>0</v>
      </c>
      <c r="L61" s="47">
        <v>0</v>
      </c>
      <c r="M61" s="75">
        <v>9.48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0</v>
      </c>
      <c r="Z61">
        <v>9.48</v>
      </c>
      <c r="AA61">
        <v>180.96</v>
      </c>
    </row>
    <row r="62" spans="7:27">
      <c r="G62" t="s">
        <v>104</v>
      </c>
      <c r="H62" s="74">
        <v>311.60000000000002</v>
      </c>
      <c r="I62" s="47">
        <v>0</v>
      </c>
      <c r="J62" s="47">
        <v>209.99</v>
      </c>
      <c r="K62" s="47">
        <v>0</v>
      </c>
      <c r="L62" s="47">
        <v>0</v>
      </c>
      <c r="M62" s="75">
        <v>10.35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311.60000000000002</v>
      </c>
      <c r="X62">
        <v>0</v>
      </c>
      <c r="Y62">
        <v>0</v>
      </c>
      <c r="Z62">
        <v>10.35</v>
      </c>
      <c r="AA62">
        <v>209.99</v>
      </c>
    </row>
    <row r="63" spans="7:27">
      <c r="G63" t="s">
        <v>105</v>
      </c>
      <c r="H63" s="74">
        <v>359.99</v>
      </c>
      <c r="I63" s="47">
        <v>0</v>
      </c>
      <c r="J63" s="47">
        <v>221.6</v>
      </c>
      <c r="K63" s="47">
        <v>0</v>
      </c>
      <c r="L63" s="47">
        <v>0</v>
      </c>
      <c r="M63" s="75">
        <v>10.35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359.99</v>
      </c>
      <c r="X63">
        <v>0</v>
      </c>
      <c r="Y63">
        <v>0</v>
      </c>
      <c r="Z63">
        <v>10.35</v>
      </c>
      <c r="AA63">
        <v>221.6</v>
      </c>
    </row>
    <row r="64" spans="7:27">
      <c r="G64" t="s">
        <v>106</v>
      </c>
      <c r="H64" s="74">
        <v>385.15</v>
      </c>
      <c r="I64" s="47">
        <v>0</v>
      </c>
      <c r="J64" s="47">
        <v>226.44</v>
      </c>
      <c r="K64" s="47">
        <v>0</v>
      </c>
      <c r="L64" s="47">
        <v>0</v>
      </c>
      <c r="M64" s="75">
        <v>9.58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385.15</v>
      </c>
      <c r="X64">
        <v>0</v>
      </c>
      <c r="Y64">
        <v>0</v>
      </c>
      <c r="Z64">
        <v>9.58</v>
      </c>
      <c r="AA64">
        <v>226.44</v>
      </c>
    </row>
    <row r="65" spans="7:27">
      <c r="G65" t="s">
        <v>107</v>
      </c>
      <c r="H65" s="74">
        <v>399.67</v>
      </c>
      <c r="I65" s="47">
        <v>0</v>
      </c>
      <c r="J65" s="47">
        <v>226.44</v>
      </c>
      <c r="K65" s="47">
        <v>0</v>
      </c>
      <c r="L65" s="47">
        <v>0</v>
      </c>
      <c r="M65" s="75">
        <v>10.64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399.67</v>
      </c>
      <c r="X65">
        <v>0</v>
      </c>
      <c r="Y65">
        <v>0</v>
      </c>
      <c r="Z65">
        <v>10.64</v>
      </c>
      <c r="AA65">
        <v>226.44</v>
      </c>
    </row>
    <row r="66" spans="7:27">
      <c r="G66" t="s">
        <v>108</v>
      </c>
      <c r="H66" s="74">
        <v>416.11</v>
      </c>
      <c r="I66" s="47">
        <v>0</v>
      </c>
      <c r="J66" s="47">
        <v>217.73</v>
      </c>
      <c r="K66" s="47">
        <v>0</v>
      </c>
      <c r="L66" s="47">
        <v>0</v>
      </c>
      <c r="M66" s="75">
        <v>12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416.11</v>
      </c>
      <c r="X66">
        <v>0</v>
      </c>
      <c r="Y66">
        <v>0</v>
      </c>
      <c r="Z66">
        <v>12</v>
      </c>
      <c r="AA66">
        <v>217.73</v>
      </c>
    </row>
    <row r="67" spans="7:27">
      <c r="G67" t="s">
        <v>109</v>
      </c>
      <c r="H67" s="74">
        <v>440.31</v>
      </c>
      <c r="I67" s="47">
        <v>0</v>
      </c>
      <c r="J67" s="47">
        <v>209.02</v>
      </c>
      <c r="K67" s="47">
        <v>0</v>
      </c>
      <c r="L67" s="47">
        <v>0</v>
      </c>
      <c r="M67" s="75">
        <v>6.58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440.31</v>
      </c>
      <c r="X67">
        <v>0</v>
      </c>
      <c r="Y67">
        <v>0</v>
      </c>
      <c r="Z67">
        <v>6.58</v>
      </c>
      <c r="AA67">
        <v>209.02</v>
      </c>
    </row>
    <row r="68" spans="7:27">
      <c r="G68" t="s">
        <v>110</v>
      </c>
      <c r="H68" s="74">
        <v>472.23</v>
      </c>
      <c r="I68" s="47">
        <v>0</v>
      </c>
      <c r="J68" s="47">
        <v>0</v>
      </c>
      <c r="K68" s="47">
        <v>0</v>
      </c>
      <c r="L68" s="47">
        <v>0</v>
      </c>
      <c r="M68" s="75">
        <v>9.1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472.23</v>
      </c>
      <c r="X68">
        <v>0</v>
      </c>
      <c r="Y68">
        <v>0</v>
      </c>
      <c r="Z68">
        <v>9.1</v>
      </c>
      <c r="AA68">
        <v>0</v>
      </c>
    </row>
    <row r="69" spans="7:27">
      <c r="G69" t="s">
        <v>111</v>
      </c>
      <c r="H69" s="74">
        <v>478.04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478.04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491.59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491.59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497.4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497.4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509.98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509.98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448.05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-20</v>
      </c>
      <c r="R73" s="47">
        <v>0</v>
      </c>
      <c r="S73" s="75">
        <v>0</v>
      </c>
      <c r="U73" s="74"/>
      <c r="V73" s="75"/>
      <c r="W73">
        <v>448.05</v>
      </c>
      <c r="X73">
        <v>0</v>
      </c>
      <c r="Y73">
        <v>-20</v>
      </c>
      <c r="Z73">
        <v>0</v>
      </c>
      <c r="AA73">
        <v>0</v>
      </c>
    </row>
    <row r="74" spans="7:27">
      <c r="G74" t="s">
        <v>116</v>
      </c>
      <c r="H74" s="74">
        <v>421.92</v>
      </c>
      <c r="I74" s="47">
        <v>0</v>
      </c>
      <c r="J74" s="47">
        <v>0</v>
      </c>
      <c r="K74" s="47">
        <v>0</v>
      </c>
      <c r="L74" s="47">
        <v>0</v>
      </c>
      <c r="M74" s="75">
        <v>5.32</v>
      </c>
      <c r="N74" s="74">
        <v>0</v>
      </c>
      <c r="O74" s="47">
        <v>0</v>
      </c>
      <c r="P74" s="47">
        <v>0</v>
      </c>
      <c r="Q74" s="47">
        <v>-20</v>
      </c>
      <c r="R74" s="47">
        <v>0</v>
      </c>
      <c r="S74" s="75">
        <v>0</v>
      </c>
      <c r="U74" s="74"/>
      <c r="V74" s="75"/>
      <c r="W74">
        <v>421.92</v>
      </c>
      <c r="X74">
        <v>0</v>
      </c>
      <c r="Y74">
        <v>-20</v>
      </c>
      <c r="Z74">
        <v>5.32</v>
      </c>
      <c r="AA74">
        <v>0</v>
      </c>
    </row>
    <row r="75" spans="7:27">
      <c r="G75" t="s">
        <v>117</v>
      </c>
      <c r="H75" s="74">
        <v>222.57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-20</v>
      </c>
      <c r="R75" s="47">
        <v>0</v>
      </c>
      <c r="S75" s="75">
        <v>0</v>
      </c>
      <c r="U75" s="74"/>
      <c r="V75" s="75"/>
      <c r="W75">
        <v>222.57</v>
      </c>
      <c r="X75">
        <v>0</v>
      </c>
      <c r="Y75">
        <v>-20</v>
      </c>
      <c r="Z75">
        <v>0</v>
      </c>
      <c r="AA75">
        <v>0</v>
      </c>
    </row>
    <row r="76" spans="7:27">
      <c r="G76" t="s">
        <v>118</v>
      </c>
      <c r="H76" s="74">
        <v>208.05</v>
      </c>
      <c r="I76" s="47">
        <v>0</v>
      </c>
      <c r="J76" s="47">
        <v>0</v>
      </c>
      <c r="K76" s="47">
        <v>0</v>
      </c>
      <c r="L76" s="47">
        <v>0</v>
      </c>
      <c r="M76" s="75">
        <v>7.84</v>
      </c>
      <c r="N76" s="74">
        <v>0</v>
      </c>
      <c r="O76" s="47">
        <v>0</v>
      </c>
      <c r="P76" s="47">
        <v>0</v>
      </c>
      <c r="Q76" s="47">
        <v>-30</v>
      </c>
      <c r="R76" s="47">
        <v>0</v>
      </c>
      <c r="S76" s="75">
        <v>0</v>
      </c>
      <c r="U76" s="74"/>
      <c r="V76" s="75"/>
      <c r="W76">
        <v>208.05</v>
      </c>
      <c r="X76">
        <v>0</v>
      </c>
      <c r="Y76">
        <v>-30</v>
      </c>
      <c r="Z76">
        <v>7.84</v>
      </c>
      <c r="AA76">
        <v>0</v>
      </c>
    </row>
    <row r="77" spans="7:27">
      <c r="G77" t="s">
        <v>119</v>
      </c>
      <c r="H77" s="74">
        <v>193.54</v>
      </c>
      <c r="I77" s="47">
        <v>0</v>
      </c>
      <c r="J77" s="47">
        <v>0</v>
      </c>
      <c r="K77" s="47">
        <v>0</v>
      </c>
      <c r="L77" s="47">
        <v>0</v>
      </c>
      <c r="M77" s="75">
        <v>9.8699999999999992</v>
      </c>
      <c r="N77" s="74">
        <v>0</v>
      </c>
      <c r="O77" s="47">
        <v>0</v>
      </c>
      <c r="P77" s="47">
        <v>0</v>
      </c>
      <c r="Q77" s="47">
        <v>-30</v>
      </c>
      <c r="R77" s="47">
        <v>0</v>
      </c>
      <c r="S77" s="75">
        <v>0</v>
      </c>
      <c r="U77" s="74"/>
      <c r="V77" s="75"/>
      <c r="W77">
        <v>193.54</v>
      </c>
      <c r="X77">
        <v>0</v>
      </c>
      <c r="Y77">
        <v>-30</v>
      </c>
      <c r="Z77">
        <v>9.8699999999999992</v>
      </c>
      <c r="AA77">
        <v>0</v>
      </c>
    </row>
    <row r="78" spans="7:27">
      <c r="G78" t="s">
        <v>120</v>
      </c>
      <c r="H78" s="74">
        <v>211.04</v>
      </c>
      <c r="I78" s="47">
        <v>0</v>
      </c>
      <c r="J78" s="47">
        <v>0</v>
      </c>
      <c r="K78" s="47">
        <v>0</v>
      </c>
      <c r="L78" s="47">
        <v>0</v>
      </c>
      <c r="M78" s="75">
        <v>6.15</v>
      </c>
      <c r="N78" s="74">
        <v>0</v>
      </c>
      <c r="O78" s="47">
        <v>0</v>
      </c>
      <c r="P78" s="47">
        <v>0</v>
      </c>
      <c r="Q78" s="47">
        <v>-36</v>
      </c>
      <c r="R78" s="47">
        <v>0</v>
      </c>
      <c r="S78" s="75">
        <v>0</v>
      </c>
      <c r="U78" s="74"/>
      <c r="V78" s="75"/>
      <c r="W78">
        <v>211.04</v>
      </c>
      <c r="X78">
        <v>0</v>
      </c>
      <c r="Y78">
        <v>-36</v>
      </c>
      <c r="Z78">
        <v>6.15</v>
      </c>
      <c r="AA78">
        <v>0</v>
      </c>
    </row>
    <row r="79" spans="7:27">
      <c r="G79" t="s">
        <v>121</v>
      </c>
      <c r="H79" s="74">
        <v>237.87</v>
      </c>
      <c r="I79" s="47">
        <v>0</v>
      </c>
      <c r="J79" s="47">
        <v>0</v>
      </c>
      <c r="K79" s="47">
        <v>0</v>
      </c>
      <c r="L79" s="47">
        <v>0</v>
      </c>
      <c r="M79" s="75">
        <v>2.35</v>
      </c>
      <c r="N79" s="74">
        <v>0</v>
      </c>
      <c r="O79" s="47">
        <v>0</v>
      </c>
      <c r="P79" s="47">
        <v>0</v>
      </c>
      <c r="Q79" s="47">
        <v>-50</v>
      </c>
      <c r="R79" s="47">
        <v>0</v>
      </c>
      <c r="S79" s="75">
        <v>0</v>
      </c>
      <c r="U79" s="74"/>
      <c r="V79" s="75"/>
      <c r="W79">
        <v>237.87</v>
      </c>
      <c r="X79">
        <v>0</v>
      </c>
      <c r="Y79">
        <v>-50</v>
      </c>
      <c r="Z79">
        <v>2.35</v>
      </c>
      <c r="AA79">
        <v>0</v>
      </c>
    </row>
    <row r="80" spans="7:27">
      <c r="G80" t="s">
        <v>122</v>
      </c>
      <c r="H80" s="74">
        <v>241.32</v>
      </c>
      <c r="I80" s="47">
        <v>0</v>
      </c>
      <c r="J80" s="47">
        <v>0</v>
      </c>
      <c r="K80" s="47">
        <v>0</v>
      </c>
      <c r="L80" s="47">
        <v>0</v>
      </c>
      <c r="M80" s="75">
        <v>1.79</v>
      </c>
      <c r="N80" s="74">
        <v>0</v>
      </c>
      <c r="O80" s="47">
        <v>0</v>
      </c>
      <c r="P80" s="47">
        <v>0</v>
      </c>
      <c r="Q80" s="47">
        <v>-56</v>
      </c>
      <c r="R80" s="47">
        <v>0</v>
      </c>
      <c r="S80" s="75">
        <v>0</v>
      </c>
      <c r="U80" s="74"/>
      <c r="V80" s="75"/>
      <c r="W80">
        <v>241.32</v>
      </c>
      <c r="X80">
        <v>0</v>
      </c>
      <c r="Y80">
        <v>-56</v>
      </c>
      <c r="Z80">
        <v>1.79</v>
      </c>
      <c r="AA80">
        <v>0</v>
      </c>
    </row>
    <row r="81" spans="7:27">
      <c r="G81" t="s">
        <v>123</v>
      </c>
      <c r="H81" s="74">
        <v>256.57</v>
      </c>
      <c r="I81" s="47">
        <v>0</v>
      </c>
      <c r="J81" s="47">
        <v>0</v>
      </c>
      <c r="K81" s="47">
        <v>0</v>
      </c>
      <c r="L81" s="47">
        <v>0</v>
      </c>
      <c r="M81" s="75">
        <v>2.52</v>
      </c>
      <c r="N81" s="74">
        <v>0</v>
      </c>
      <c r="O81" s="47">
        <v>0</v>
      </c>
      <c r="P81" s="47">
        <v>0</v>
      </c>
      <c r="Q81" s="47">
        <v>-55</v>
      </c>
      <c r="R81" s="47">
        <v>0</v>
      </c>
      <c r="S81" s="75">
        <v>0</v>
      </c>
      <c r="U81" s="74"/>
      <c r="V81" s="75"/>
      <c r="W81">
        <v>256.57</v>
      </c>
      <c r="X81">
        <v>0</v>
      </c>
      <c r="Y81">
        <v>-55</v>
      </c>
      <c r="Z81">
        <v>2.52</v>
      </c>
      <c r="AA81">
        <v>0</v>
      </c>
    </row>
    <row r="82" spans="7:27">
      <c r="G82" t="s">
        <v>124</v>
      </c>
      <c r="H82" s="74">
        <v>270.76</v>
      </c>
      <c r="I82" s="47">
        <v>0</v>
      </c>
      <c r="J82" s="47">
        <v>0</v>
      </c>
      <c r="K82" s="47">
        <v>0</v>
      </c>
      <c r="L82" s="47">
        <v>0</v>
      </c>
      <c r="M82" s="75">
        <v>3.22</v>
      </c>
      <c r="N82" s="74">
        <v>0</v>
      </c>
      <c r="O82" s="47">
        <v>0</v>
      </c>
      <c r="P82" s="47">
        <v>0</v>
      </c>
      <c r="Q82" s="47">
        <v>-66</v>
      </c>
      <c r="R82" s="47">
        <v>0</v>
      </c>
      <c r="S82" s="75">
        <v>0</v>
      </c>
      <c r="U82" s="74"/>
      <c r="V82" s="75"/>
      <c r="W82">
        <v>270.76</v>
      </c>
      <c r="X82">
        <v>0</v>
      </c>
      <c r="Y82">
        <v>-66</v>
      </c>
      <c r="Z82">
        <v>3.22</v>
      </c>
      <c r="AA82">
        <v>0</v>
      </c>
    </row>
    <row r="83" spans="7:27">
      <c r="G83" t="s">
        <v>125</v>
      </c>
      <c r="H83" s="74">
        <v>252.45</v>
      </c>
      <c r="I83" s="47">
        <v>0</v>
      </c>
      <c r="J83" s="47">
        <v>0</v>
      </c>
      <c r="K83" s="47">
        <v>0</v>
      </c>
      <c r="L83" s="47">
        <v>0</v>
      </c>
      <c r="M83" s="75">
        <v>5.3</v>
      </c>
      <c r="N83" s="74">
        <v>0</v>
      </c>
      <c r="O83" s="47">
        <v>0</v>
      </c>
      <c r="P83" s="47">
        <v>0</v>
      </c>
      <c r="Q83" s="47">
        <v>-66</v>
      </c>
      <c r="R83" s="47">
        <v>0</v>
      </c>
      <c r="S83" s="75">
        <v>0</v>
      </c>
      <c r="U83" s="74"/>
      <c r="V83" s="75"/>
      <c r="W83">
        <v>252.45</v>
      </c>
      <c r="X83">
        <v>0</v>
      </c>
      <c r="Y83">
        <v>-66</v>
      </c>
      <c r="Z83">
        <v>5.3</v>
      </c>
      <c r="AA83">
        <v>0</v>
      </c>
    </row>
    <row r="84" spans="7:27">
      <c r="G84" t="s">
        <v>126</v>
      </c>
      <c r="H84" s="74">
        <v>255.61</v>
      </c>
      <c r="I84" s="47">
        <v>0</v>
      </c>
      <c r="J84" s="47">
        <v>0</v>
      </c>
      <c r="K84" s="47">
        <v>0</v>
      </c>
      <c r="L84" s="47">
        <v>0</v>
      </c>
      <c r="M84" s="75">
        <v>5.74</v>
      </c>
      <c r="N84" s="74">
        <v>0</v>
      </c>
      <c r="O84" s="47">
        <v>0</v>
      </c>
      <c r="P84" s="47">
        <v>0</v>
      </c>
      <c r="Q84" s="47">
        <v>-70</v>
      </c>
      <c r="R84" s="47">
        <v>0</v>
      </c>
      <c r="S84" s="75">
        <v>0</v>
      </c>
      <c r="U84" s="74"/>
      <c r="V84" s="75"/>
      <c r="W84">
        <v>255.61</v>
      </c>
      <c r="X84">
        <v>0</v>
      </c>
      <c r="Y84">
        <v>-70</v>
      </c>
      <c r="Z84">
        <v>5.74</v>
      </c>
      <c r="AA84">
        <v>0</v>
      </c>
    </row>
    <row r="85" spans="7:27">
      <c r="G85" t="s">
        <v>127</v>
      </c>
      <c r="H85" s="74">
        <v>284.99</v>
      </c>
      <c r="I85" s="47">
        <v>0</v>
      </c>
      <c r="J85" s="47">
        <v>0</v>
      </c>
      <c r="K85" s="47">
        <v>0</v>
      </c>
      <c r="L85" s="47">
        <v>0</v>
      </c>
      <c r="M85" s="75">
        <v>4.58</v>
      </c>
      <c r="N85" s="74">
        <v>0</v>
      </c>
      <c r="O85" s="47">
        <v>0</v>
      </c>
      <c r="P85" s="47">
        <v>0</v>
      </c>
      <c r="Q85" s="47">
        <v>-76</v>
      </c>
      <c r="R85" s="47">
        <v>0</v>
      </c>
      <c r="S85" s="75">
        <v>0</v>
      </c>
      <c r="U85" s="74"/>
      <c r="V85" s="75"/>
      <c r="W85">
        <v>284.99</v>
      </c>
      <c r="X85">
        <v>0</v>
      </c>
      <c r="Y85">
        <v>-76</v>
      </c>
      <c r="Z85">
        <v>4.58</v>
      </c>
      <c r="AA85">
        <v>0</v>
      </c>
    </row>
    <row r="86" spans="7:27">
      <c r="G86" t="s">
        <v>128</v>
      </c>
      <c r="H86" s="74">
        <v>285.95</v>
      </c>
      <c r="I86" s="47">
        <v>0</v>
      </c>
      <c r="J86" s="47">
        <v>0</v>
      </c>
      <c r="K86" s="47">
        <v>0</v>
      </c>
      <c r="L86" s="47">
        <v>0</v>
      </c>
      <c r="M86" s="75">
        <v>5.01</v>
      </c>
      <c r="N86" s="74">
        <v>0</v>
      </c>
      <c r="O86" s="47">
        <v>0</v>
      </c>
      <c r="P86" s="47">
        <v>0</v>
      </c>
      <c r="Q86" s="47">
        <v>-76</v>
      </c>
      <c r="R86" s="47">
        <v>0</v>
      </c>
      <c r="S86" s="75">
        <v>0</v>
      </c>
      <c r="U86" s="74"/>
      <c r="V86" s="75"/>
      <c r="W86">
        <v>285.95</v>
      </c>
      <c r="X86">
        <v>0</v>
      </c>
      <c r="Y86">
        <v>-76</v>
      </c>
      <c r="Z86">
        <v>5.01</v>
      </c>
      <c r="AA86">
        <v>0</v>
      </c>
    </row>
    <row r="87" spans="7:27">
      <c r="G87" t="s">
        <v>129</v>
      </c>
      <c r="H87" s="74">
        <v>273.64999999999998</v>
      </c>
      <c r="I87" s="47">
        <v>0</v>
      </c>
      <c r="J87" s="47">
        <v>0</v>
      </c>
      <c r="K87" s="47">
        <v>0</v>
      </c>
      <c r="L87" s="47">
        <v>0</v>
      </c>
      <c r="M87" s="75">
        <v>4.29</v>
      </c>
      <c r="N87" s="74">
        <v>0</v>
      </c>
      <c r="O87" s="47">
        <v>0</v>
      </c>
      <c r="P87" s="47">
        <v>0</v>
      </c>
      <c r="Q87" s="47">
        <v>-30</v>
      </c>
      <c r="R87" s="47">
        <v>0</v>
      </c>
      <c r="S87" s="75">
        <v>0</v>
      </c>
      <c r="U87" s="74"/>
      <c r="V87" s="75"/>
      <c r="W87">
        <v>273.64999999999998</v>
      </c>
      <c r="X87">
        <v>0</v>
      </c>
      <c r="Y87">
        <v>-30</v>
      </c>
      <c r="Z87">
        <v>4.29</v>
      </c>
      <c r="AA87">
        <v>0</v>
      </c>
    </row>
    <row r="88" spans="7:27">
      <c r="G88" t="s">
        <v>130</v>
      </c>
      <c r="H88" s="74">
        <v>305.81</v>
      </c>
      <c r="I88" s="47">
        <v>0</v>
      </c>
      <c r="J88" s="47">
        <v>0</v>
      </c>
      <c r="K88" s="47">
        <v>0</v>
      </c>
      <c r="L88" s="47">
        <v>0</v>
      </c>
      <c r="M88" s="75">
        <v>4.55</v>
      </c>
      <c r="N88" s="74">
        <v>0</v>
      </c>
      <c r="O88" s="47">
        <v>0</v>
      </c>
      <c r="P88" s="47">
        <v>0</v>
      </c>
      <c r="Q88" s="47">
        <v>-32</v>
      </c>
      <c r="R88" s="47">
        <v>0</v>
      </c>
      <c r="S88" s="75">
        <v>0</v>
      </c>
      <c r="U88" s="74"/>
      <c r="V88" s="75"/>
      <c r="W88">
        <v>305.81</v>
      </c>
      <c r="X88">
        <v>0</v>
      </c>
      <c r="Y88">
        <v>-32</v>
      </c>
      <c r="Z88">
        <v>4.55</v>
      </c>
      <c r="AA88">
        <v>0</v>
      </c>
    </row>
    <row r="89" spans="7:27">
      <c r="G89" t="s">
        <v>131</v>
      </c>
      <c r="H89" s="74">
        <v>342.2</v>
      </c>
      <c r="I89" s="47">
        <v>0</v>
      </c>
      <c r="J89" s="47">
        <v>0</v>
      </c>
      <c r="K89" s="47">
        <v>0</v>
      </c>
      <c r="L89" s="47">
        <v>0</v>
      </c>
      <c r="M89" s="75">
        <v>5.92</v>
      </c>
      <c r="N89" s="74">
        <v>0</v>
      </c>
      <c r="O89" s="47">
        <v>0</v>
      </c>
      <c r="P89" s="47">
        <v>0</v>
      </c>
      <c r="Q89" s="47">
        <v>-35</v>
      </c>
      <c r="R89" s="47">
        <v>0</v>
      </c>
      <c r="S89" s="75">
        <v>0</v>
      </c>
      <c r="U89" s="74"/>
      <c r="V89" s="75"/>
      <c r="W89">
        <v>342.2</v>
      </c>
      <c r="X89">
        <v>0</v>
      </c>
      <c r="Y89">
        <v>-35</v>
      </c>
      <c r="Z89">
        <v>5.92</v>
      </c>
      <c r="AA89">
        <v>0</v>
      </c>
    </row>
    <row r="90" spans="7:27">
      <c r="G90" t="s">
        <v>132</v>
      </c>
      <c r="H90" s="74">
        <v>366.27</v>
      </c>
      <c r="I90" s="47">
        <v>0</v>
      </c>
      <c r="J90" s="47">
        <v>0</v>
      </c>
      <c r="K90" s="47">
        <v>0</v>
      </c>
      <c r="L90" s="47">
        <v>0</v>
      </c>
      <c r="M90" s="75">
        <v>3.75</v>
      </c>
      <c r="N90" s="74">
        <v>0</v>
      </c>
      <c r="O90" s="47">
        <v>0</v>
      </c>
      <c r="P90" s="47">
        <v>0</v>
      </c>
      <c r="Q90" s="47">
        <v>-36</v>
      </c>
      <c r="R90" s="47">
        <v>0</v>
      </c>
      <c r="S90" s="75">
        <v>0</v>
      </c>
      <c r="U90" s="74"/>
      <c r="V90" s="75"/>
      <c r="W90">
        <v>366.27</v>
      </c>
      <c r="X90">
        <v>0</v>
      </c>
      <c r="Y90">
        <v>-36</v>
      </c>
      <c r="Z90">
        <v>3.75</v>
      </c>
      <c r="AA90">
        <v>0</v>
      </c>
    </row>
    <row r="91" spans="7:27">
      <c r="G91" t="s">
        <v>133</v>
      </c>
      <c r="H91" s="74">
        <v>241.88</v>
      </c>
      <c r="I91" s="47">
        <v>0</v>
      </c>
      <c r="J91" s="47">
        <v>0</v>
      </c>
      <c r="K91" s="47">
        <v>0</v>
      </c>
      <c r="L91" s="47">
        <v>0</v>
      </c>
      <c r="M91" s="75">
        <v>3.37</v>
      </c>
      <c r="N91" s="74">
        <v>0</v>
      </c>
      <c r="O91" s="47">
        <v>0</v>
      </c>
      <c r="P91" s="47">
        <v>0</v>
      </c>
      <c r="Q91" s="47">
        <v>-46</v>
      </c>
      <c r="R91" s="47">
        <v>0</v>
      </c>
      <c r="S91" s="75">
        <v>0</v>
      </c>
      <c r="U91" s="74"/>
      <c r="V91" s="75"/>
      <c r="W91">
        <v>241.88</v>
      </c>
      <c r="X91">
        <v>0</v>
      </c>
      <c r="Y91">
        <v>-46</v>
      </c>
      <c r="Z91">
        <v>3.37</v>
      </c>
      <c r="AA91">
        <v>0</v>
      </c>
    </row>
    <row r="92" spans="7:27">
      <c r="G92" t="s">
        <v>134</v>
      </c>
      <c r="H92" s="74">
        <v>273.62</v>
      </c>
      <c r="I92" s="47">
        <v>0</v>
      </c>
      <c r="J92" s="47">
        <v>0</v>
      </c>
      <c r="K92" s="47">
        <v>0</v>
      </c>
      <c r="L92" s="47">
        <v>0</v>
      </c>
      <c r="M92" s="75">
        <v>4.04</v>
      </c>
      <c r="N92" s="74">
        <v>0</v>
      </c>
      <c r="O92" s="47">
        <v>0</v>
      </c>
      <c r="P92" s="47">
        <v>0</v>
      </c>
      <c r="Q92" s="47">
        <v>-46</v>
      </c>
      <c r="R92" s="47">
        <v>0</v>
      </c>
      <c r="S92" s="75">
        <v>0</v>
      </c>
      <c r="U92" s="74"/>
      <c r="V92" s="75"/>
      <c r="W92">
        <v>273.62</v>
      </c>
      <c r="X92">
        <v>0</v>
      </c>
      <c r="Y92">
        <v>-46</v>
      </c>
      <c r="Z92">
        <v>4.04</v>
      </c>
      <c r="AA92">
        <v>0</v>
      </c>
    </row>
    <row r="93" spans="7:27">
      <c r="G93" t="s">
        <v>135</v>
      </c>
      <c r="H93" s="74">
        <v>330.7</v>
      </c>
      <c r="I93" s="47">
        <v>0</v>
      </c>
      <c r="J93" s="47">
        <v>0</v>
      </c>
      <c r="K93" s="47">
        <v>0</v>
      </c>
      <c r="L93" s="47">
        <v>0</v>
      </c>
      <c r="M93" s="75">
        <v>4.95</v>
      </c>
      <c r="N93" s="74">
        <v>0</v>
      </c>
      <c r="O93" s="47">
        <v>0</v>
      </c>
      <c r="P93" s="47">
        <v>0</v>
      </c>
      <c r="Q93" s="47">
        <v>-46</v>
      </c>
      <c r="R93" s="47">
        <v>0</v>
      </c>
      <c r="S93" s="75">
        <v>0</v>
      </c>
      <c r="U93" s="74"/>
      <c r="V93" s="75"/>
      <c r="W93">
        <v>330.7</v>
      </c>
      <c r="X93">
        <v>0</v>
      </c>
      <c r="Y93">
        <v>-46</v>
      </c>
      <c r="Z93">
        <v>4.95</v>
      </c>
      <c r="AA93">
        <v>0</v>
      </c>
    </row>
    <row r="94" spans="7:27">
      <c r="G94" t="s">
        <v>136</v>
      </c>
      <c r="H94" s="74">
        <v>337.3</v>
      </c>
      <c r="I94" s="47">
        <v>0</v>
      </c>
      <c r="J94" s="47">
        <v>0</v>
      </c>
      <c r="K94" s="47">
        <v>0</v>
      </c>
      <c r="L94" s="47">
        <v>0</v>
      </c>
      <c r="M94" s="75">
        <v>3.08</v>
      </c>
      <c r="N94" s="74">
        <v>0</v>
      </c>
      <c r="O94" s="47">
        <v>0</v>
      </c>
      <c r="P94" s="47">
        <v>0</v>
      </c>
      <c r="Q94" s="47">
        <v>-46</v>
      </c>
      <c r="R94" s="47">
        <v>0</v>
      </c>
      <c r="S94" s="75">
        <v>0</v>
      </c>
      <c r="U94" s="74"/>
      <c r="V94" s="75"/>
      <c r="W94">
        <v>337.3</v>
      </c>
      <c r="X94">
        <v>0</v>
      </c>
      <c r="Y94">
        <v>-46</v>
      </c>
      <c r="Z94">
        <v>3.08</v>
      </c>
      <c r="AA94">
        <v>0</v>
      </c>
    </row>
    <row r="95" spans="7:27">
      <c r="G95" t="s">
        <v>137</v>
      </c>
      <c r="H95" s="74">
        <v>347.54</v>
      </c>
      <c r="I95" s="47">
        <v>0</v>
      </c>
      <c r="J95" s="47">
        <v>0</v>
      </c>
      <c r="K95" s="47">
        <v>0</v>
      </c>
      <c r="L95" s="47">
        <v>0</v>
      </c>
      <c r="M95" s="75">
        <v>4.1399999999999997</v>
      </c>
      <c r="N95" s="74">
        <v>0</v>
      </c>
      <c r="O95" s="47">
        <v>0</v>
      </c>
      <c r="P95" s="47">
        <v>0</v>
      </c>
      <c r="Q95" s="47">
        <v>-52</v>
      </c>
      <c r="R95" s="47">
        <v>0</v>
      </c>
      <c r="S95" s="75">
        <v>0</v>
      </c>
      <c r="U95" s="74"/>
      <c r="V95" s="75"/>
      <c r="W95">
        <v>347.54</v>
      </c>
      <c r="X95">
        <v>0</v>
      </c>
      <c r="Y95">
        <v>-52</v>
      </c>
      <c r="Z95">
        <v>4.1399999999999997</v>
      </c>
      <c r="AA95">
        <v>0</v>
      </c>
    </row>
    <row r="96" spans="7:27">
      <c r="G96" t="s">
        <v>138</v>
      </c>
      <c r="H96" s="74">
        <v>372.06</v>
      </c>
      <c r="I96" s="47">
        <v>0</v>
      </c>
      <c r="J96" s="47">
        <v>0</v>
      </c>
      <c r="K96" s="47">
        <v>0</v>
      </c>
      <c r="L96" s="47">
        <v>0</v>
      </c>
      <c r="M96" s="75">
        <v>4.5999999999999996</v>
      </c>
      <c r="N96" s="74">
        <v>0</v>
      </c>
      <c r="O96" s="47">
        <v>0</v>
      </c>
      <c r="P96" s="47">
        <v>0</v>
      </c>
      <c r="Q96" s="47">
        <v>-52</v>
      </c>
      <c r="R96" s="47">
        <v>0</v>
      </c>
      <c r="S96" s="75">
        <v>0</v>
      </c>
      <c r="U96" s="74"/>
      <c r="V96" s="75"/>
      <c r="W96">
        <v>372.06</v>
      </c>
      <c r="X96">
        <v>0</v>
      </c>
      <c r="Y96">
        <v>-52</v>
      </c>
      <c r="Z96">
        <v>4.5999999999999996</v>
      </c>
      <c r="AA96">
        <v>0</v>
      </c>
    </row>
    <row r="97" spans="1:83">
      <c r="G97" t="s">
        <v>139</v>
      </c>
      <c r="H97" s="74">
        <v>351.28</v>
      </c>
      <c r="I97" s="47">
        <v>0</v>
      </c>
      <c r="J97" s="47">
        <v>0</v>
      </c>
      <c r="K97" s="47">
        <v>0</v>
      </c>
      <c r="L97" s="47">
        <v>0</v>
      </c>
      <c r="M97" s="75">
        <v>3.58</v>
      </c>
      <c r="N97" s="74">
        <v>0</v>
      </c>
      <c r="O97" s="47">
        <v>0</v>
      </c>
      <c r="P97" s="47">
        <v>0</v>
      </c>
      <c r="Q97" s="47">
        <v>-52</v>
      </c>
      <c r="R97" s="47">
        <v>0</v>
      </c>
      <c r="S97" s="75">
        <v>0</v>
      </c>
      <c r="U97" s="74"/>
      <c r="V97" s="75"/>
      <c r="W97">
        <v>351.28</v>
      </c>
      <c r="X97">
        <v>0</v>
      </c>
      <c r="Y97">
        <v>-52</v>
      </c>
      <c r="Z97">
        <v>3.58</v>
      </c>
      <c r="AA97">
        <v>0</v>
      </c>
    </row>
    <row r="98" spans="1:83">
      <c r="G98" t="s">
        <v>140</v>
      </c>
      <c r="H98" s="74">
        <v>308.7</v>
      </c>
      <c r="I98" s="47">
        <v>0</v>
      </c>
      <c r="J98" s="47">
        <v>0</v>
      </c>
      <c r="K98" s="47">
        <v>0</v>
      </c>
      <c r="L98" s="47">
        <v>0</v>
      </c>
      <c r="M98" s="75">
        <v>1.74</v>
      </c>
      <c r="N98" s="74">
        <v>0</v>
      </c>
      <c r="O98" s="47">
        <v>0</v>
      </c>
      <c r="P98" s="47">
        <v>0</v>
      </c>
      <c r="Q98" s="47">
        <v>-52</v>
      </c>
      <c r="R98" s="47">
        <v>0</v>
      </c>
      <c r="S98" s="75">
        <v>0</v>
      </c>
      <c r="U98" s="74"/>
      <c r="V98" s="75"/>
      <c r="W98">
        <v>308.7</v>
      </c>
      <c r="X98">
        <v>0</v>
      </c>
      <c r="Y98">
        <v>-52</v>
      </c>
      <c r="Z98">
        <v>1.74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3.9498350000000015</v>
      </c>
      <c r="I99" s="70">
        <f t="shared" ref="I99:BQ99" si="1">SUM(I3:I98)/4000</f>
        <v>0</v>
      </c>
      <c r="J99" s="70">
        <f t="shared" si="1"/>
        <v>0.45602250000000005</v>
      </c>
      <c r="K99" s="70">
        <f t="shared" si="1"/>
        <v>0</v>
      </c>
      <c r="L99" s="70">
        <f t="shared" si="1"/>
        <v>0</v>
      </c>
      <c r="M99" s="70">
        <f t="shared" si="1"/>
        <v>0.12560500000000002</v>
      </c>
      <c r="N99" s="69">
        <f t="shared" si="1"/>
        <v>0</v>
      </c>
      <c r="O99" s="70">
        <f t="shared" si="1"/>
        <v>-1.0467500000000001</v>
      </c>
      <c r="P99" s="70">
        <f t="shared" si="1"/>
        <v>-0.62404999999999999</v>
      </c>
      <c r="Q99" s="70">
        <f t="shared" si="1"/>
        <v>-0.83674999999999999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3.9498350000000015</v>
      </c>
      <c r="X99">
        <f t="shared" si="1"/>
        <v>-1.0467500000000001</v>
      </c>
      <c r="Y99">
        <f t="shared" si="1"/>
        <v>-0.83674999999999999</v>
      </c>
      <c r="Z99">
        <f t="shared" si="1"/>
        <v>0.12560500000000002</v>
      </c>
      <c r="AA99">
        <f t="shared" si="1"/>
        <v>-0.16802749999999986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552</v>
      </c>
      <c r="AC1" t="s">
        <v>554</v>
      </c>
      <c r="AD1" t="s">
        <v>552</v>
      </c>
      <c r="AE1" t="s">
        <v>557</v>
      </c>
      <c r="AF1" t="s">
        <v>559</v>
      </c>
      <c r="AG1" t="s">
        <v>561</v>
      </c>
      <c r="AH1" t="s">
        <v>563</v>
      </c>
      <c r="AI1" t="s">
        <v>565</v>
      </c>
      <c r="AJ1" t="s">
        <v>565</v>
      </c>
      <c r="AK1" t="s">
        <v>568</v>
      </c>
      <c r="AL1" t="s">
        <v>570</v>
      </c>
      <c r="AM1" t="s">
        <v>572</v>
      </c>
      <c r="AN1" t="s">
        <v>554</v>
      </c>
      <c r="AO1" t="s">
        <v>575</v>
      </c>
      <c r="AP1" t="s">
        <v>577</v>
      </c>
      <c r="AQ1" t="s">
        <v>579</v>
      </c>
      <c r="AR1" t="s">
        <v>546</v>
      </c>
      <c r="AS1" t="s">
        <v>582</v>
      </c>
      <c r="AT1" t="s">
        <v>584</v>
      </c>
      <c r="AU1" t="s">
        <v>548</v>
      </c>
      <c r="AV1" t="s">
        <v>587</v>
      </c>
      <c r="AW1" t="s">
        <v>587</v>
      </c>
      <c r="AX1" t="s">
        <v>590</v>
      </c>
      <c r="AY1" t="s">
        <v>592</v>
      </c>
      <c r="AZ1" t="s">
        <v>18</v>
      </c>
      <c r="BA1" t="s">
        <v>544</v>
      </c>
      <c r="BB1" t="s">
        <v>596</v>
      </c>
      <c r="BC1" t="s">
        <v>598</v>
      </c>
    </row>
    <row r="2" spans="1:5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W2" s="29" t="s">
        <v>536</v>
      </c>
      <c r="X2" t="s">
        <v>170</v>
      </c>
      <c r="Y2" t="s">
        <v>145</v>
      </c>
      <c r="Z2" t="s">
        <v>145</v>
      </c>
      <c r="AA2" t="s">
        <v>145</v>
      </c>
      <c r="AB2" t="s">
        <v>145</v>
      </c>
      <c r="AC2" t="s">
        <v>145</v>
      </c>
      <c r="AD2" t="s">
        <v>148</v>
      </c>
      <c r="AE2" t="s">
        <v>145</v>
      </c>
      <c r="AF2" t="s">
        <v>145</v>
      </c>
      <c r="AG2" t="s">
        <v>149</v>
      </c>
      <c r="AH2" t="s">
        <v>536</v>
      </c>
      <c r="AI2" t="s">
        <v>240</v>
      </c>
      <c r="AJ2" t="s">
        <v>240</v>
      </c>
      <c r="AK2" t="s">
        <v>358</v>
      </c>
      <c r="AL2" t="s">
        <v>149</v>
      </c>
      <c r="AM2" t="s">
        <v>149</v>
      </c>
      <c r="AN2" t="s">
        <v>148</v>
      </c>
      <c r="AO2" t="s">
        <v>149</v>
      </c>
      <c r="AP2" t="s">
        <v>148</v>
      </c>
      <c r="AQ2" t="s">
        <v>148</v>
      </c>
      <c r="AR2" t="s">
        <v>146</v>
      </c>
      <c r="AS2" t="s">
        <v>146</v>
      </c>
      <c r="AT2" t="s">
        <v>536</v>
      </c>
      <c r="AU2" t="s">
        <v>145</v>
      </c>
      <c r="AV2" t="s">
        <v>148</v>
      </c>
      <c r="AW2" t="s">
        <v>148</v>
      </c>
      <c r="AX2" t="s">
        <v>149</v>
      </c>
      <c r="AY2" t="s">
        <v>146</v>
      </c>
      <c r="AZ2" t="s">
        <v>149</v>
      </c>
      <c r="BA2" t="s">
        <v>169</v>
      </c>
      <c r="BB2" t="s">
        <v>148</v>
      </c>
      <c r="BC2" t="s">
        <v>148</v>
      </c>
    </row>
    <row r="3" spans="1:5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543.5</v>
      </c>
      <c r="I3" s="54">
        <v>229.75</v>
      </c>
      <c r="J3" s="54">
        <v>589.61</v>
      </c>
      <c r="K3" s="54">
        <v>105.47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601</v>
      </c>
      <c r="W3">
        <v>0</v>
      </c>
      <c r="X3">
        <v>7.78</v>
      </c>
      <c r="Y3">
        <v>163.30000000000001</v>
      </c>
      <c r="Z3">
        <v>193.54</v>
      </c>
      <c r="AA3">
        <v>32.9</v>
      </c>
      <c r="AB3">
        <v>24.19</v>
      </c>
      <c r="AC3">
        <v>96.77</v>
      </c>
      <c r="AD3">
        <v>17.5</v>
      </c>
      <c r="AE3">
        <v>21.77</v>
      </c>
      <c r="AF3">
        <v>2.42</v>
      </c>
      <c r="AG3">
        <v>9.43</v>
      </c>
      <c r="AH3">
        <v>4.84</v>
      </c>
      <c r="AI3">
        <v>6.77</v>
      </c>
      <c r="AJ3">
        <v>0.97</v>
      </c>
      <c r="AK3">
        <v>0.87</v>
      </c>
      <c r="AL3">
        <v>48.38</v>
      </c>
      <c r="AM3">
        <v>163.11000000000001</v>
      </c>
      <c r="AN3">
        <v>26.39</v>
      </c>
      <c r="AO3">
        <v>96.77</v>
      </c>
      <c r="AP3">
        <v>0</v>
      </c>
      <c r="AQ3">
        <v>8.8000000000000007</v>
      </c>
      <c r="AR3">
        <v>54.43</v>
      </c>
      <c r="AS3">
        <v>84.36</v>
      </c>
      <c r="AT3">
        <v>3.87</v>
      </c>
      <c r="AU3">
        <v>0</v>
      </c>
      <c r="AV3">
        <v>26.39</v>
      </c>
      <c r="AW3">
        <v>26.39</v>
      </c>
      <c r="AX3">
        <v>30</v>
      </c>
      <c r="AY3">
        <v>90.96</v>
      </c>
      <c r="AZ3">
        <v>241.92</v>
      </c>
      <c r="BA3">
        <v>7.78</v>
      </c>
      <c r="BB3">
        <v>0</v>
      </c>
      <c r="BC3">
        <v>0</v>
      </c>
    </row>
    <row r="4" spans="1:55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543.5</v>
      </c>
      <c r="I4" s="47">
        <v>229.75</v>
      </c>
      <c r="J4" s="47">
        <v>589.61</v>
      </c>
      <c r="K4" s="47">
        <v>105.47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602</v>
      </c>
      <c r="W4">
        <v>0</v>
      </c>
      <c r="X4">
        <v>7.78</v>
      </c>
      <c r="Y4">
        <v>163.30000000000001</v>
      </c>
      <c r="Z4">
        <v>193.54</v>
      </c>
      <c r="AA4">
        <v>32.9</v>
      </c>
      <c r="AB4">
        <v>24.19</v>
      </c>
      <c r="AC4">
        <v>96.77</v>
      </c>
      <c r="AD4">
        <v>17.5</v>
      </c>
      <c r="AE4">
        <v>21.77</v>
      </c>
      <c r="AF4">
        <v>2.42</v>
      </c>
      <c r="AG4">
        <v>9.43</v>
      </c>
      <c r="AH4">
        <v>4.84</v>
      </c>
      <c r="AI4">
        <v>6.77</v>
      </c>
      <c r="AJ4">
        <v>0.97</v>
      </c>
      <c r="AK4">
        <v>0.87</v>
      </c>
      <c r="AL4">
        <v>48.38</v>
      </c>
      <c r="AM4">
        <v>163.11000000000001</v>
      </c>
      <c r="AN4">
        <v>26.39</v>
      </c>
      <c r="AO4">
        <v>96.77</v>
      </c>
      <c r="AP4">
        <v>0</v>
      </c>
      <c r="AQ4">
        <v>8.8000000000000007</v>
      </c>
      <c r="AR4">
        <v>54.43</v>
      </c>
      <c r="AS4">
        <v>84.36</v>
      </c>
      <c r="AT4">
        <v>3.87</v>
      </c>
      <c r="AU4">
        <v>0</v>
      </c>
      <c r="AV4">
        <v>26.39</v>
      </c>
      <c r="AW4">
        <v>26.39</v>
      </c>
      <c r="AX4">
        <v>30</v>
      </c>
      <c r="AY4">
        <v>90.96</v>
      </c>
      <c r="AZ4">
        <v>241.92</v>
      </c>
      <c r="BA4">
        <v>7.78</v>
      </c>
      <c r="BB4">
        <v>0</v>
      </c>
      <c r="BC4">
        <v>0</v>
      </c>
    </row>
    <row r="5" spans="1:55">
      <c r="A5" t="s">
        <v>235</v>
      </c>
      <c r="B5" t="s">
        <v>227</v>
      </c>
      <c r="C5" t="s">
        <v>229</v>
      </c>
      <c r="G5" t="s">
        <v>47</v>
      </c>
      <c r="H5" s="74">
        <v>543.5</v>
      </c>
      <c r="I5" s="47">
        <v>229.75</v>
      </c>
      <c r="J5" s="47">
        <v>589.61</v>
      </c>
      <c r="K5" s="47">
        <v>105.47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24.08</v>
      </c>
      <c r="Y5">
        <v>163.30000000000001</v>
      </c>
      <c r="Z5">
        <v>193.54</v>
      </c>
      <c r="AA5">
        <v>32.9</v>
      </c>
      <c r="AB5">
        <v>24.19</v>
      </c>
      <c r="AC5">
        <v>96.77</v>
      </c>
      <c r="AD5">
        <v>17.5</v>
      </c>
      <c r="AE5">
        <v>21.77</v>
      </c>
      <c r="AF5">
        <v>2.42</v>
      </c>
      <c r="AG5">
        <v>9.43</v>
      </c>
      <c r="AH5">
        <v>4.84</v>
      </c>
      <c r="AI5">
        <v>6.77</v>
      </c>
      <c r="AJ5">
        <v>0.97</v>
      </c>
      <c r="AK5">
        <v>0.87</v>
      </c>
      <c r="AL5">
        <v>48.38</v>
      </c>
      <c r="AM5">
        <v>163.11000000000001</v>
      </c>
      <c r="AN5">
        <v>26.39</v>
      </c>
      <c r="AO5">
        <v>96.77</v>
      </c>
      <c r="AP5">
        <v>0</v>
      </c>
      <c r="AQ5">
        <v>8.8000000000000007</v>
      </c>
      <c r="AR5">
        <v>54.43</v>
      </c>
      <c r="AS5">
        <v>84.36</v>
      </c>
      <c r="AT5">
        <v>3.87</v>
      </c>
      <c r="AU5">
        <v>0</v>
      </c>
      <c r="AV5">
        <v>26.39</v>
      </c>
      <c r="AW5">
        <v>26.39</v>
      </c>
      <c r="AX5">
        <v>30</v>
      </c>
      <c r="AY5">
        <v>90.96</v>
      </c>
      <c r="AZ5">
        <v>241.92</v>
      </c>
      <c r="BA5">
        <v>24.08</v>
      </c>
      <c r="BB5">
        <v>0</v>
      </c>
      <c r="BC5">
        <v>0</v>
      </c>
    </row>
    <row r="6" spans="1:55">
      <c r="A6" t="s">
        <v>236</v>
      </c>
      <c r="B6" t="s">
        <v>258</v>
      </c>
      <c r="C6" t="s">
        <v>230</v>
      </c>
      <c r="G6" t="s">
        <v>48</v>
      </c>
      <c r="H6" s="74">
        <v>543.5</v>
      </c>
      <c r="I6" s="47">
        <v>229.75</v>
      </c>
      <c r="J6" s="47">
        <v>589.61</v>
      </c>
      <c r="K6" s="47">
        <v>105.47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24.08</v>
      </c>
      <c r="Y6">
        <v>163.30000000000001</v>
      </c>
      <c r="Z6">
        <v>193.54</v>
      </c>
      <c r="AA6">
        <v>32.9</v>
      </c>
      <c r="AB6">
        <v>24.19</v>
      </c>
      <c r="AC6">
        <v>96.77</v>
      </c>
      <c r="AD6">
        <v>17.5</v>
      </c>
      <c r="AE6">
        <v>21.77</v>
      </c>
      <c r="AF6">
        <v>2.42</v>
      </c>
      <c r="AG6">
        <v>9.43</v>
      </c>
      <c r="AH6">
        <v>4.84</v>
      </c>
      <c r="AI6">
        <v>6.77</v>
      </c>
      <c r="AJ6">
        <v>0.97</v>
      </c>
      <c r="AK6">
        <v>0.87</v>
      </c>
      <c r="AL6">
        <v>48.38</v>
      </c>
      <c r="AM6">
        <v>163.11000000000001</v>
      </c>
      <c r="AN6">
        <v>26.39</v>
      </c>
      <c r="AO6">
        <v>96.77</v>
      </c>
      <c r="AP6">
        <v>0</v>
      </c>
      <c r="AQ6">
        <v>8.8000000000000007</v>
      </c>
      <c r="AR6">
        <v>54.43</v>
      </c>
      <c r="AS6">
        <v>84.36</v>
      </c>
      <c r="AT6">
        <v>3.87</v>
      </c>
      <c r="AU6">
        <v>0</v>
      </c>
      <c r="AV6">
        <v>26.39</v>
      </c>
      <c r="AW6">
        <v>26.39</v>
      </c>
      <c r="AX6">
        <v>30</v>
      </c>
      <c r="AY6">
        <v>90.96</v>
      </c>
      <c r="AZ6">
        <v>241.92</v>
      </c>
      <c r="BA6">
        <v>24.08</v>
      </c>
      <c r="BB6">
        <v>0</v>
      </c>
      <c r="BC6">
        <v>0</v>
      </c>
    </row>
    <row r="7" spans="1:55">
      <c r="A7" t="s">
        <v>237</v>
      </c>
      <c r="B7" t="s">
        <v>280</v>
      </c>
      <c r="C7" t="s">
        <v>259</v>
      </c>
      <c r="G7" t="s">
        <v>49</v>
      </c>
      <c r="H7" s="74">
        <v>349.77000000000004</v>
      </c>
      <c r="I7" s="47">
        <v>229.75</v>
      </c>
      <c r="J7" s="47">
        <v>589.51</v>
      </c>
      <c r="K7" s="47">
        <v>105.47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24.08</v>
      </c>
      <c r="Y7">
        <v>163.30000000000001</v>
      </c>
      <c r="Z7">
        <v>0</v>
      </c>
      <c r="AA7">
        <v>32.9</v>
      </c>
      <c r="AB7">
        <v>24.19</v>
      </c>
      <c r="AC7">
        <v>96.77</v>
      </c>
      <c r="AD7">
        <v>17.5</v>
      </c>
      <c r="AE7">
        <v>21.77</v>
      </c>
      <c r="AF7">
        <v>2.42</v>
      </c>
      <c r="AG7">
        <v>9.33</v>
      </c>
      <c r="AH7">
        <v>4.84</v>
      </c>
      <c r="AI7">
        <v>6.77</v>
      </c>
      <c r="AJ7">
        <v>0.97</v>
      </c>
      <c r="AK7">
        <v>0.68</v>
      </c>
      <c r="AL7">
        <v>48.38</v>
      </c>
      <c r="AM7">
        <v>163.11000000000001</v>
      </c>
      <c r="AN7">
        <v>26.39</v>
      </c>
      <c r="AO7">
        <v>96.77</v>
      </c>
      <c r="AP7">
        <v>0</v>
      </c>
      <c r="AQ7">
        <v>8.8000000000000007</v>
      </c>
      <c r="AR7">
        <v>54.43</v>
      </c>
      <c r="AS7">
        <v>84.36</v>
      </c>
      <c r="AT7">
        <v>3.87</v>
      </c>
      <c r="AU7">
        <v>0</v>
      </c>
      <c r="AV7">
        <v>26.39</v>
      </c>
      <c r="AW7">
        <v>26.39</v>
      </c>
      <c r="AX7">
        <v>30</v>
      </c>
      <c r="AY7">
        <v>90.96</v>
      </c>
      <c r="AZ7">
        <v>241.92</v>
      </c>
      <c r="BA7">
        <v>24.08</v>
      </c>
      <c r="BB7">
        <v>0</v>
      </c>
      <c r="BC7">
        <v>0</v>
      </c>
    </row>
    <row r="8" spans="1:55">
      <c r="A8" t="s">
        <v>238</v>
      </c>
      <c r="B8" t="s">
        <v>315</v>
      </c>
      <c r="C8" t="s">
        <v>231</v>
      </c>
      <c r="G8" t="s">
        <v>50</v>
      </c>
      <c r="H8" s="74">
        <v>349.77000000000004</v>
      </c>
      <c r="I8" s="47">
        <v>229.75</v>
      </c>
      <c r="J8" s="47">
        <v>589.51</v>
      </c>
      <c r="K8" s="47">
        <v>105.47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24.08</v>
      </c>
      <c r="Y8">
        <v>163.30000000000001</v>
      </c>
      <c r="Z8">
        <v>0</v>
      </c>
      <c r="AA8">
        <v>32.9</v>
      </c>
      <c r="AB8">
        <v>24.19</v>
      </c>
      <c r="AC8">
        <v>96.77</v>
      </c>
      <c r="AD8">
        <v>17.5</v>
      </c>
      <c r="AE8">
        <v>21.77</v>
      </c>
      <c r="AF8">
        <v>2.42</v>
      </c>
      <c r="AG8">
        <v>9.33</v>
      </c>
      <c r="AH8">
        <v>4.84</v>
      </c>
      <c r="AI8">
        <v>6.77</v>
      </c>
      <c r="AJ8">
        <v>0.97</v>
      </c>
      <c r="AK8">
        <v>0.68</v>
      </c>
      <c r="AL8">
        <v>48.38</v>
      </c>
      <c r="AM8">
        <v>163.11000000000001</v>
      </c>
      <c r="AN8">
        <v>26.39</v>
      </c>
      <c r="AO8">
        <v>96.77</v>
      </c>
      <c r="AP8">
        <v>0</v>
      </c>
      <c r="AQ8">
        <v>8.8000000000000007</v>
      </c>
      <c r="AR8">
        <v>54.43</v>
      </c>
      <c r="AS8">
        <v>84.36</v>
      </c>
      <c r="AT8">
        <v>3.87</v>
      </c>
      <c r="AU8">
        <v>0</v>
      </c>
      <c r="AV8">
        <v>26.39</v>
      </c>
      <c r="AW8">
        <v>26.39</v>
      </c>
      <c r="AX8">
        <v>30</v>
      </c>
      <c r="AY8">
        <v>90.96</v>
      </c>
      <c r="AZ8">
        <v>241.92</v>
      </c>
      <c r="BA8">
        <v>24.08</v>
      </c>
      <c r="BB8">
        <v>0</v>
      </c>
      <c r="BC8">
        <v>0</v>
      </c>
    </row>
    <row r="9" spans="1:55">
      <c r="A9" t="s">
        <v>239</v>
      </c>
      <c r="B9" t="s">
        <v>335</v>
      </c>
      <c r="C9" t="s">
        <v>232</v>
      </c>
      <c r="G9" t="s">
        <v>51</v>
      </c>
      <c r="H9" s="74">
        <v>349.77000000000004</v>
      </c>
      <c r="I9" s="47">
        <v>229.75</v>
      </c>
      <c r="J9" s="47">
        <v>589.51</v>
      </c>
      <c r="K9" s="47">
        <v>105.47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24.08</v>
      </c>
      <c r="Y9">
        <v>163.30000000000001</v>
      </c>
      <c r="Z9">
        <v>0</v>
      </c>
      <c r="AA9">
        <v>32.9</v>
      </c>
      <c r="AB9">
        <v>24.19</v>
      </c>
      <c r="AC9">
        <v>96.77</v>
      </c>
      <c r="AD9">
        <v>17.5</v>
      </c>
      <c r="AE9">
        <v>21.77</v>
      </c>
      <c r="AF9">
        <v>2.42</v>
      </c>
      <c r="AG9">
        <v>9.33</v>
      </c>
      <c r="AH9">
        <v>4.84</v>
      </c>
      <c r="AI9">
        <v>6.77</v>
      </c>
      <c r="AJ9">
        <v>0.97</v>
      </c>
      <c r="AK9">
        <v>0.68</v>
      </c>
      <c r="AL9">
        <v>48.38</v>
      </c>
      <c r="AM9">
        <v>163.11000000000001</v>
      </c>
      <c r="AN9">
        <v>26.39</v>
      </c>
      <c r="AO9">
        <v>96.77</v>
      </c>
      <c r="AP9">
        <v>0</v>
      </c>
      <c r="AQ9">
        <v>8.8000000000000007</v>
      </c>
      <c r="AR9">
        <v>54.43</v>
      </c>
      <c r="AS9">
        <v>84.36</v>
      </c>
      <c r="AT9">
        <v>3.87</v>
      </c>
      <c r="AU9">
        <v>0</v>
      </c>
      <c r="AV9">
        <v>26.39</v>
      </c>
      <c r="AW9">
        <v>26.39</v>
      </c>
      <c r="AX9">
        <v>30</v>
      </c>
      <c r="AY9">
        <v>90.96</v>
      </c>
      <c r="AZ9">
        <v>241.92</v>
      </c>
      <c r="BA9">
        <v>24.08</v>
      </c>
      <c r="BB9">
        <v>0</v>
      </c>
      <c r="BC9">
        <v>0</v>
      </c>
    </row>
    <row r="10" spans="1:55">
      <c r="A10" t="s">
        <v>260</v>
      </c>
      <c r="C10" t="s">
        <v>233</v>
      </c>
      <c r="G10" t="s">
        <v>52</v>
      </c>
      <c r="H10" s="74">
        <v>349.77000000000004</v>
      </c>
      <c r="I10" s="47">
        <v>229.75</v>
      </c>
      <c r="J10" s="47">
        <v>589.51</v>
      </c>
      <c r="K10" s="47">
        <v>105.47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24.08</v>
      </c>
      <c r="Y10">
        <v>163.30000000000001</v>
      </c>
      <c r="Z10">
        <v>0</v>
      </c>
      <c r="AA10">
        <v>32.9</v>
      </c>
      <c r="AB10">
        <v>24.19</v>
      </c>
      <c r="AC10">
        <v>96.77</v>
      </c>
      <c r="AD10">
        <v>17.5</v>
      </c>
      <c r="AE10">
        <v>21.77</v>
      </c>
      <c r="AF10">
        <v>2.42</v>
      </c>
      <c r="AG10">
        <v>9.33</v>
      </c>
      <c r="AH10">
        <v>4.84</v>
      </c>
      <c r="AI10">
        <v>6.77</v>
      </c>
      <c r="AJ10">
        <v>0.97</v>
      </c>
      <c r="AK10">
        <v>0.68</v>
      </c>
      <c r="AL10">
        <v>48.38</v>
      </c>
      <c r="AM10">
        <v>163.11000000000001</v>
      </c>
      <c r="AN10">
        <v>26.39</v>
      </c>
      <c r="AO10">
        <v>96.77</v>
      </c>
      <c r="AP10">
        <v>0</v>
      </c>
      <c r="AQ10">
        <v>8.8000000000000007</v>
      </c>
      <c r="AR10">
        <v>54.43</v>
      </c>
      <c r="AS10">
        <v>84.36</v>
      </c>
      <c r="AT10">
        <v>3.87</v>
      </c>
      <c r="AU10">
        <v>0</v>
      </c>
      <c r="AV10">
        <v>26.39</v>
      </c>
      <c r="AW10">
        <v>26.39</v>
      </c>
      <c r="AX10">
        <v>30</v>
      </c>
      <c r="AY10">
        <v>90.96</v>
      </c>
      <c r="AZ10">
        <v>241.92</v>
      </c>
      <c r="BA10">
        <v>24.08</v>
      </c>
      <c r="BB10">
        <v>0</v>
      </c>
      <c r="BC10">
        <v>0</v>
      </c>
    </row>
    <row r="11" spans="1:55">
      <c r="A11" t="s">
        <v>240</v>
      </c>
      <c r="C11" t="s">
        <v>316</v>
      </c>
      <c r="G11" t="s">
        <v>53</v>
      </c>
      <c r="H11" s="74">
        <v>349.77000000000004</v>
      </c>
      <c r="I11" s="47">
        <v>229.75</v>
      </c>
      <c r="J11" s="47">
        <v>589.41999999999996</v>
      </c>
      <c r="K11" s="47">
        <v>105.47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24.08</v>
      </c>
      <c r="Y11">
        <v>163.30000000000001</v>
      </c>
      <c r="Z11">
        <v>0</v>
      </c>
      <c r="AA11">
        <v>32.9</v>
      </c>
      <c r="AB11">
        <v>24.19</v>
      </c>
      <c r="AC11">
        <v>96.77</v>
      </c>
      <c r="AD11">
        <v>17.5</v>
      </c>
      <c r="AE11">
        <v>21.77</v>
      </c>
      <c r="AF11">
        <v>2.42</v>
      </c>
      <c r="AG11">
        <v>9.24</v>
      </c>
      <c r="AH11">
        <v>4.84</v>
      </c>
      <c r="AI11">
        <v>6.77</v>
      </c>
      <c r="AJ11">
        <v>0.97</v>
      </c>
      <c r="AK11">
        <v>0.68</v>
      </c>
      <c r="AL11">
        <v>48.38</v>
      </c>
      <c r="AM11">
        <v>163.11000000000001</v>
      </c>
      <c r="AN11">
        <v>26.39</v>
      </c>
      <c r="AO11">
        <v>96.77</v>
      </c>
      <c r="AP11">
        <v>0</v>
      </c>
      <c r="AQ11">
        <v>8.8000000000000007</v>
      </c>
      <c r="AR11">
        <v>54.43</v>
      </c>
      <c r="AS11">
        <v>84.36</v>
      </c>
      <c r="AT11">
        <v>3.87</v>
      </c>
      <c r="AU11">
        <v>0</v>
      </c>
      <c r="AV11">
        <v>26.39</v>
      </c>
      <c r="AW11">
        <v>26.39</v>
      </c>
      <c r="AX11">
        <v>30</v>
      </c>
      <c r="AY11">
        <v>90.96</v>
      </c>
      <c r="AZ11">
        <v>241.92</v>
      </c>
      <c r="BA11">
        <v>24.08</v>
      </c>
      <c r="BB11">
        <v>0</v>
      </c>
      <c r="BC11">
        <v>0</v>
      </c>
    </row>
    <row r="12" spans="1:55">
      <c r="A12" t="s">
        <v>241</v>
      </c>
      <c r="C12" t="s">
        <v>336</v>
      </c>
      <c r="G12" t="s">
        <v>54</v>
      </c>
      <c r="H12" s="74">
        <v>349.77000000000004</v>
      </c>
      <c r="I12" s="47">
        <v>229.75</v>
      </c>
      <c r="J12" s="47">
        <v>589.41999999999996</v>
      </c>
      <c r="K12" s="47">
        <v>105.47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24.08</v>
      </c>
      <c r="Y12">
        <v>163.30000000000001</v>
      </c>
      <c r="Z12">
        <v>0</v>
      </c>
      <c r="AA12">
        <v>32.9</v>
      </c>
      <c r="AB12">
        <v>24.19</v>
      </c>
      <c r="AC12">
        <v>96.77</v>
      </c>
      <c r="AD12">
        <v>17.5</v>
      </c>
      <c r="AE12">
        <v>21.77</v>
      </c>
      <c r="AF12">
        <v>2.42</v>
      </c>
      <c r="AG12">
        <v>9.24</v>
      </c>
      <c r="AH12">
        <v>4.84</v>
      </c>
      <c r="AI12">
        <v>6.77</v>
      </c>
      <c r="AJ12">
        <v>0.97</v>
      </c>
      <c r="AK12">
        <v>0.68</v>
      </c>
      <c r="AL12">
        <v>48.38</v>
      </c>
      <c r="AM12">
        <v>163.11000000000001</v>
      </c>
      <c r="AN12">
        <v>26.39</v>
      </c>
      <c r="AO12">
        <v>96.77</v>
      </c>
      <c r="AP12">
        <v>0</v>
      </c>
      <c r="AQ12">
        <v>8.8000000000000007</v>
      </c>
      <c r="AR12">
        <v>54.43</v>
      </c>
      <c r="AS12">
        <v>84.36</v>
      </c>
      <c r="AT12">
        <v>3.87</v>
      </c>
      <c r="AU12">
        <v>0</v>
      </c>
      <c r="AV12">
        <v>26.39</v>
      </c>
      <c r="AW12">
        <v>26.39</v>
      </c>
      <c r="AX12">
        <v>30</v>
      </c>
      <c r="AY12">
        <v>90.96</v>
      </c>
      <c r="AZ12">
        <v>241.92</v>
      </c>
      <c r="BA12">
        <v>24.08</v>
      </c>
      <c r="BB12">
        <v>0</v>
      </c>
      <c r="BC12">
        <v>0</v>
      </c>
    </row>
    <row r="13" spans="1:55">
      <c r="A13" t="s">
        <v>242</v>
      </c>
      <c r="G13" t="s">
        <v>55</v>
      </c>
      <c r="H13" s="74">
        <v>349.77000000000004</v>
      </c>
      <c r="I13" s="47">
        <v>229.75</v>
      </c>
      <c r="J13" s="47">
        <v>589.41999999999996</v>
      </c>
      <c r="K13" s="47">
        <v>105.47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26.91</v>
      </c>
      <c r="Y13">
        <v>163.30000000000001</v>
      </c>
      <c r="Z13">
        <v>0</v>
      </c>
      <c r="AA13">
        <v>32.9</v>
      </c>
      <c r="AB13">
        <v>24.19</v>
      </c>
      <c r="AC13">
        <v>96.77</v>
      </c>
      <c r="AD13">
        <v>17.5</v>
      </c>
      <c r="AE13">
        <v>21.77</v>
      </c>
      <c r="AF13">
        <v>2.42</v>
      </c>
      <c r="AG13">
        <v>9.24</v>
      </c>
      <c r="AH13">
        <v>4.84</v>
      </c>
      <c r="AI13">
        <v>6.77</v>
      </c>
      <c r="AJ13">
        <v>0.97</v>
      </c>
      <c r="AK13">
        <v>0.68</v>
      </c>
      <c r="AL13">
        <v>48.38</v>
      </c>
      <c r="AM13">
        <v>163.11000000000001</v>
      </c>
      <c r="AN13">
        <v>26.39</v>
      </c>
      <c r="AO13">
        <v>96.77</v>
      </c>
      <c r="AP13">
        <v>0</v>
      </c>
      <c r="AQ13">
        <v>8.8000000000000007</v>
      </c>
      <c r="AR13">
        <v>54.43</v>
      </c>
      <c r="AS13">
        <v>84.36</v>
      </c>
      <c r="AT13">
        <v>3.87</v>
      </c>
      <c r="AU13">
        <v>0</v>
      </c>
      <c r="AV13">
        <v>26.39</v>
      </c>
      <c r="AW13">
        <v>26.39</v>
      </c>
      <c r="AX13">
        <v>30</v>
      </c>
      <c r="AY13">
        <v>90.96</v>
      </c>
      <c r="AZ13">
        <v>241.92</v>
      </c>
      <c r="BA13">
        <v>26.91</v>
      </c>
      <c r="BB13">
        <v>0</v>
      </c>
      <c r="BC13">
        <v>0</v>
      </c>
    </row>
    <row r="14" spans="1:55">
      <c r="A14" t="s">
        <v>243</v>
      </c>
      <c r="G14" t="s">
        <v>56</v>
      </c>
      <c r="H14" s="74">
        <v>349.77000000000004</v>
      </c>
      <c r="I14" s="47">
        <v>229.75</v>
      </c>
      <c r="J14" s="47">
        <v>589.41999999999996</v>
      </c>
      <c r="K14" s="47">
        <v>105.47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26.91</v>
      </c>
      <c r="Y14">
        <v>163.30000000000001</v>
      </c>
      <c r="Z14">
        <v>0</v>
      </c>
      <c r="AA14">
        <v>32.9</v>
      </c>
      <c r="AB14">
        <v>24.19</v>
      </c>
      <c r="AC14">
        <v>96.77</v>
      </c>
      <c r="AD14">
        <v>17.5</v>
      </c>
      <c r="AE14">
        <v>21.77</v>
      </c>
      <c r="AF14">
        <v>2.42</v>
      </c>
      <c r="AG14">
        <v>9.24</v>
      </c>
      <c r="AH14">
        <v>4.84</v>
      </c>
      <c r="AI14">
        <v>6.77</v>
      </c>
      <c r="AJ14">
        <v>0.97</v>
      </c>
      <c r="AK14">
        <v>0.68</v>
      </c>
      <c r="AL14">
        <v>48.38</v>
      </c>
      <c r="AM14">
        <v>163.11000000000001</v>
      </c>
      <c r="AN14">
        <v>26.39</v>
      </c>
      <c r="AO14">
        <v>96.77</v>
      </c>
      <c r="AP14">
        <v>0</v>
      </c>
      <c r="AQ14">
        <v>8.8000000000000007</v>
      </c>
      <c r="AR14">
        <v>54.43</v>
      </c>
      <c r="AS14">
        <v>84.36</v>
      </c>
      <c r="AT14">
        <v>3.87</v>
      </c>
      <c r="AU14">
        <v>0</v>
      </c>
      <c r="AV14">
        <v>26.39</v>
      </c>
      <c r="AW14">
        <v>26.39</v>
      </c>
      <c r="AX14">
        <v>30</v>
      </c>
      <c r="AY14">
        <v>90.96</v>
      </c>
      <c r="AZ14">
        <v>241.92</v>
      </c>
      <c r="BA14">
        <v>26.91</v>
      </c>
      <c r="BB14">
        <v>0</v>
      </c>
      <c r="BC14">
        <v>0</v>
      </c>
    </row>
    <row r="15" spans="1:55">
      <c r="A15" t="s">
        <v>244</v>
      </c>
      <c r="G15" t="s">
        <v>57</v>
      </c>
      <c r="H15" s="74">
        <v>316.82</v>
      </c>
      <c r="I15" s="47">
        <v>229.75</v>
      </c>
      <c r="J15" s="47">
        <v>589.32000000000005</v>
      </c>
      <c r="K15" s="47">
        <v>105.47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26.91</v>
      </c>
      <c r="Y15">
        <v>163.30000000000001</v>
      </c>
      <c r="Z15">
        <v>0</v>
      </c>
      <c r="AA15">
        <v>0</v>
      </c>
      <c r="AB15">
        <v>24.19</v>
      </c>
      <c r="AC15">
        <v>96.77</v>
      </c>
      <c r="AD15">
        <v>17.5</v>
      </c>
      <c r="AE15">
        <v>21.77</v>
      </c>
      <c r="AF15">
        <v>2.42</v>
      </c>
      <c r="AG15">
        <v>9.14</v>
      </c>
      <c r="AH15">
        <v>4.84</v>
      </c>
      <c r="AI15">
        <v>6.77</v>
      </c>
      <c r="AJ15">
        <v>0.97</v>
      </c>
      <c r="AK15">
        <v>0.63</v>
      </c>
      <c r="AL15">
        <v>48.38</v>
      </c>
      <c r="AM15">
        <v>163.11000000000001</v>
      </c>
      <c r="AN15">
        <v>26.39</v>
      </c>
      <c r="AO15">
        <v>96.77</v>
      </c>
      <c r="AP15">
        <v>0</v>
      </c>
      <c r="AQ15">
        <v>8.8000000000000007</v>
      </c>
      <c r="AR15">
        <v>54.43</v>
      </c>
      <c r="AS15">
        <v>84.36</v>
      </c>
      <c r="AT15">
        <v>3.87</v>
      </c>
      <c r="AU15">
        <v>0</v>
      </c>
      <c r="AV15">
        <v>26.39</v>
      </c>
      <c r="AW15">
        <v>26.39</v>
      </c>
      <c r="AX15">
        <v>30</v>
      </c>
      <c r="AY15">
        <v>90.96</v>
      </c>
      <c r="AZ15">
        <v>241.92</v>
      </c>
      <c r="BA15">
        <v>26.91</v>
      </c>
      <c r="BB15">
        <v>0</v>
      </c>
      <c r="BC15">
        <v>0</v>
      </c>
    </row>
    <row r="16" spans="1:55">
      <c r="A16" t="s">
        <v>245</v>
      </c>
      <c r="G16" t="s">
        <v>58</v>
      </c>
      <c r="H16" s="74">
        <v>316.82</v>
      </c>
      <c r="I16" s="47">
        <v>229.75</v>
      </c>
      <c r="J16" s="47">
        <v>589.32000000000005</v>
      </c>
      <c r="K16" s="47">
        <v>105.47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26.91</v>
      </c>
      <c r="Y16">
        <v>163.30000000000001</v>
      </c>
      <c r="Z16">
        <v>0</v>
      </c>
      <c r="AA16">
        <v>0</v>
      </c>
      <c r="AB16">
        <v>24.19</v>
      </c>
      <c r="AC16">
        <v>96.77</v>
      </c>
      <c r="AD16">
        <v>17.5</v>
      </c>
      <c r="AE16">
        <v>21.77</v>
      </c>
      <c r="AF16">
        <v>2.42</v>
      </c>
      <c r="AG16">
        <v>9.14</v>
      </c>
      <c r="AH16">
        <v>4.84</v>
      </c>
      <c r="AI16">
        <v>6.77</v>
      </c>
      <c r="AJ16">
        <v>0.97</v>
      </c>
      <c r="AK16">
        <v>0.63</v>
      </c>
      <c r="AL16">
        <v>48.38</v>
      </c>
      <c r="AM16">
        <v>163.11000000000001</v>
      </c>
      <c r="AN16">
        <v>26.39</v>
      </c>
      <c r="AO16">
        <v>96.77</v>
      </c>
      <c r="AP16">
        <v>0</v>
      </c>
      <c r="AQ16">
        <v>8.8000000000000007</v>
      </c>
      <c r="AR16">
        <v>54.43</v>
      </c>
      <c r="AS16">
        <v>84.36</v>
      </c>
      <c r="AT16">
        <v>3.87</v>
      </c>
      <c r="AU16">
        <v>0</v>
      </c>
      <c r="AV16">
        <v>26.39</v>
      </c>
      <c r="AW16">
        <v>26.39</v>
      </c>
      <c r="AX16">
        <v>30</v>
      </c>
      <c r="AY16">
        <v>90.96</v>
      </c>
      <c r="AZ16">
        <v>241.92</v>
      </c>
      <c r="BA16">
        <v>26.91</v>
      </c>
      <c r="BB16">
        <v>0</v>
      </c>
      <c r="BC16">
        <v>0</v>
      </c>
    </row>
    <row r="17" spans="1:55">
      <c r="A17" t="s">
        <v>246</v>
      </c>
      <c r="G17" t="s">
        <v>59</v>
      </c>
      <c r="H17" s="74">
        <v>316.82</v>
      </c>
      <c r="I17" s="47">
        <v>229.75</v>
      </c>
      <c r="J17" s="47">
        <v>589.32000000000005</v>
      </c>
      <c r="K17" s="47">
        <v>105.47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26.91</v>
      </c>
      <c r="Y17">
        <v>163.30000000000001</v>
      </c>
      <c r="Z17">
        <v>0</v>
      </c>
      <c r="AA17">
        <v>0</v>
      </c>
      <c r="AB17">
        <v>24.19</v>
      </c>
      <c r="AC17">
        <v>96.77</v>
      </c>
      <c r="AD17">
        <v>17.5</v>
      </c>
      <c r="AE17">
        <v>21.77</v>
      </c>
      <c r="AF17">
        <v>2.42</v>
      </c>
      <c r="AG17">
        <v>9.14</v>
      </c>
      <c r="AH17">
        <v>4.84</v>
      </c>
      <c r="AI17">
        <v>6.77</v>
      </c>
      <c r="AJ17">
        <v>0.97</v>
      </c>
      <c r="AK17">
        <v>0.63</v>
      </c>
      <c r="AL17">
        <v>48.38</v>
      </c>
      <c r="AM17">
        <v>163.11000000000001</v>
      </c>
      <c r="AN17">
        <v>26.39</v>
      </c>
      <c r="AO17">
        <v>96.77</v>
      </c>
      <c r="AP17">
        <v>0</v>
      </c>
      <c r="AQ17">
        <v>8.8000000000000007</v>
      </c>
      <c r="AR17">
        <v>54.43</v>
      </c>
      <c r="AS17">
        <v>84.36</v>
      </c>
      <c r="AT17">
        <v>3.87</v>
      </c>
      <c r="AU17">
        <v>0</v>
      </c>
      <c r="AV17">
        <v>26.39</v>
      </c>
      <c r="AW17">
        <v>26.39</v>
      </c>
      <c r="AX17">
        <v>30</v>
      </c>
      <c r="AY17">
        <v>90.96</v>
      </c>
      <c r="AZ17">
        <v>241.92</v>
      </c>
      <c r="BA17">
        <v>26.91</v>
      </c>
      <c r="BB17">
        <v>0</v>
      </c>
      <c r="BC17">
        <v>0</v>
      </c>
    </row>
    <row r="18" spans="1:55">
      <c r="A18" t="s">
        <v>247</v>
      </c>
      <c r="G18" t="s">
        <v>60</v>
      </c>
      <c r="H18" s="74">
        <v>316.82</v>
      </c>
      <c r="I18" s="47">
        <v>229.75</v>
      </c>
      <c r="J18" s="47">
        <v>589.32000000000005</v>
      </c>
      <c r="K18" s="47">
        <v>105.47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26.91</v>
      </c>
      <c r="Y18">
        <v>163.30000000000001</v>
      </c>
      <c r="Z18">
        <v>0</v>
      </c>
      <c r="AA18">
        <v>0</v>
      </c>
      <c r="AB18">
        <v>24.19</v>
      </c>
      <c r="AC18">
        <v>96.77</v>
      </c>
      <c r="AD18">
        <v>17.5</v>
      </c>
      <c r="AE18">
        <v>21.77</v>
      </c>
      <c r="AF18">
        <v>2.42</v>
      </c>
      <c r="AG18">
        <v>9.14</v>
      </c>
      <c r="AH18">
        <v>4.84</v>
      </c>
      <c r="AI18">
        <v>6.77</v>
      </c>
      <c r="AJ18">
        <v>0.97</v>
      </c>
      <c r="AK18">
        <v>0.63</v>
      </c>
      <c r="AL18">
        <v>48.38</v>
      </c>
      <c r="AM18">
        <v>163.11000000000001</v>
      </c>
      <c r="AN18">
        <v>26.39</v>
      </c>
      <c r="AO18">
        <v>96.77</v>
      </c>
      <c r="AP18">
        <v>0</v>
      </c>
      <c r="AQ18">
        <v>8.8000000000000007</v>
      </c>
      <c r="AR18">
        <v>54.43</v>
      </c>
      <c r="AS18">
        <v>84.36</v>
      </c>
      <c r="AT18">
        <v>3.87</v>
      </c>
      <c r="AU18">
        <v>0</v>
      </c>
      <c r="AV18">
        <v>26.39</v>
      </c>
      <c r="AW18">
        <v>26.39</v>
      </c>
      <c r="AX18">
        <v>30</v>
      </c>
      <c r="AY18">
        <v>90.96</v>
      </c>
      <c r="AZ18">
        <v>241.92</v>
      </c>
      <c r="BA18">
        <v>26.91</v>
      </c>
      <c r="BB18">
        <v>0</v>
      </c>
      <c r="BC18">
        <v>0</v>
      </c>
    </row>
    <row r="19" spans="1:55">
      <c r="A19" t="s">
        <v>261</v>
      </c>
      <c r="G19" t="s">
        <v>61</v>
      </c>
      <c r="H19" s="74">
        <v>316.77</v>
      </c>
      <c r="I19" s="47">
        <v>229.75</v>
      </c>
      <c r="J19" s="47">
        <v>589.32000000000005</v>
      </c>
      <c r="K19" s="47">
        <v>105.47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26.91</v>
      </c>
      <c r="Y19">
        <v>163.30000000000001</v>
      </c>
      <c r="Z19">
        <v>0</v>
      </c>
      <c r="AA19">
        <v>0</v>
      </c>
      <c r="AB19">
        <v>24.19</v>
      </c>
      <c r="AC19">
        <v>96.77</v>
      </c>
      <c r="AD19">
        <v>17.5</v>
      </c>
      <c r="AE19">
        <v>21.77</v>
      </c>
      <c r="AF19">
        <v>2.42</v>
      </c>
      <c r="AG19">
        <v>9.14</v>
      </c>
      <c r="AH19">
        <v>4.84</v>
      </c>
      <c r="AI19">
        <v>6.77</v>
      </c>
      <c r="AJ19">
        <v>0.97</v>
      </c>
      <c r="AK19">
        <v>0.57999999999999996</v>
      </c>
      <c r="AL19">
        <v>48.38</v>
      </c>
      <c r="AM19">
        <v>163.11000000000001</v>
      </c>
      <c r="AN19">
        <v>26.39</v>
      </c>
      <c r="AO19">
        <v>96.77</v>
      </c>
      <c r="AP19">
        <v>0</v>
      </c>
      <c r="AQ19">
        <v>8.8000000000000007</v>
      </c>
      <c r="AR19">
        <v>54.43</v>
      </c>
      <c r="AS19">
        <v>84.36</v>
      </c>
      <c r="AT19">
        <v>3.87</v>
      </c>
      <c r="AU19">
        <v>0</v>
      </c>
      <c r="AV19">
        <v>26.39</v>
      </c>
      <c r="AW19">
        <v>26.39</v>
      </c>
      <c r="AX19">
        <v>30</v>
      </c>
      <c r="AY19">
        <v>90.96</v>
      </c>
      <c r="AZ19">
        <v>241.92</v>
      </c>
      <c r="BA19">
        <v>26.91</v>
      </c>
      <c r="BB19">
        <v>0</v>
      </c>
      <c r="BC19">
        <v>0</v>
      </c>
    </row>
    <row r="20" spans="1:55">
      <c r="A20" t="s">
        <v>262</v>
      </c>
      <c r="G20" t="s">
        <v>62</v>
      </c>
      <c r="H20" s="74">
        <v>316.77</v>
      </c>
      <c r="I20" s="47">
        <v>229.75</v>
      </c>
      <c r="J20" s="47">
        <v>589.32000000000005</v>
      </c>
      <c r="K20" s="47">
        <v>105.47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26.91</v>
      </c>
      <c r="Y20">
        <v>163.30000000000001</v>
      </c>
      <c r="Z20">
        <v>0</v>
      </c>
      <c r="AA20">
        <v>0</v>
      </c>
      <c r="AB20">
        <v>24.19</v>
      </c>
      <c r="AC20">
        <v>96.77</v>
      </c>
      <c r="AD20">
        <v>17.5</v>
      </c>
      <c r="AE20">
        <v>21.77</v>
      </c>
      <c r="AF20">
        <v>2.42</v>
      </c>
      <c r="AG20">
        <v>9.14</v>
      </c>
      <c r="AH20">
        <v>4.84</v>
      </c>
      <c r="AI20">
        <v>6.77</v>
      </c>
      <c r="AJ20">
        <v>0.97</v>
      </c>
      <c r="AK20">
        <v>0.57999999999999996</v>
      </c>
      <c r="AL20">
        <v>48.38</v>
      </c>
      <c r="AM20">
        <v>163.11000000000001</v>
      </c>
      <c r="AN20">
        <v>26.39</v>
      </c>
      <c r="AO20">
        <v>96.77</v>
      </c>
      <c r="AP20">
        <v>0</v>
      </c>
      <c r="AQ20">
        <v>8.8000000000000007</v>
      </c>
      <c r="AR20">
        <v>54.43</v>
      </c>
      <c r="AS20">
        <v>84.36</v>
      </c>
      <c r="AT20">
        <v>3.87</v>
      </c>
      <c r="AU20">
        <v>0</v>
      </c>
      <c r="AV20">
        <v>26.39</v>
      </c>
      <c r="AW20">
        <v>26.39</v>
      </c>
      <c r="AX20">
        <v>30</v>
      </c>
      <c r="AY20">
        <v>90.96</v>
      </c>
      <c r="AZ20">
        <v>241.92</v>
      </c>
      <c r="BA20">
        <v>26.91</v>
      </c>
      <c r="BB20">
        <v>0</v>
      </c>
      <c r="BC20">
        <v>0</v>
      </c>
    </row>
    <row r="21" spans="1:55">
      <c r="A21" t="s">
        <v>248</v>
      </c>
      <c r="G21" t="s">
        <v>63</v>
      </c>
      <c r="H21" s="74">
        <v>316.77</v>
      </c>
      <c r="I21" s="47">
        <v>229.75</v>
      </c>
      <c r="J21" s="47">
        <v>589.32000000000005</v>
      </c>
      <c r="K21" s="47">
        <v>105.47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26.91</v>
      </c>
      <c r="Y21">
        <v>163.30000000000001</v>
      </c>
      <c r="Z21">
        <v>0</v>
      </c>
      <c r="AA21">
        <v>0</v>
      </c>
      <c r="AB21">
        <v>24.19</v>
      </c>
      <c r="AC21">
        <v>96.77</v>
      </c>
      <c r="AD21">
        <v>17.5</v>
      </c>
      <c r="AE21">
        <v>21.77</v>
      </c>
      <c r="AF21">
        <v>2.42</v>
      </c>
      <c r="AG21">
        <v>9.14</v>
      </c>
      <c r="AH21">
        <v>4.84</v>
      </c>
      <c r="AI21">
        <v>6.77</v>
      </c>
      <c r="AJ21">
        <v>0.97</v>
      </c>
      <c r="AK21">
        <v>0.57999999999999996</v>
      </c>
      <c r="AL21">
        <v>48.38</v>
      </c>
      <c r="AM21">
        <v>163.11000000000001</v>
      </c>
      <c r="AN21">
        <v>26.39</v>
      </c>
      <c r="AO21">
        <v>96.77</v>
      </c>
      <c r="AP21">
        <v>0</v>
      </c>
      <c r="AQ21">
        <v>8.8000000000000007</v>
      </c>
      <c r="AR21">
        <v>54.43</v>
      </c>
      <c r="AS21">
        <v>84.36</v>
      </c>
      <c r="AT21">
        <v>3.87</v>
      </c>
      <c r="AU21">
        <v>0</v>
      </c>
      <c r="AV21">
        <v>26.39</v>
      </c>
      <c r="AW21">
        <v>26.39</v>
      </c>
      <c r="AX21">
        <v>30</v>
      </c>
      <c r="AY21">
        <v>90.96</v>
      </c>
      <c r="AZ21">
        <v>241.92</v>
      </c>
      <c r="BA21">
        <v>26.91</v>
      </c>
      <c r="BB21">
        <v>0</v>
      </c>
      <c r="BC21">
        <v>0</v>
      </c>
    </row>
    <row r="22" spans="1:55">
      <c r="A22" t="s">
        <v>249</v>
      </c>
      <c r="G22" t="s">
        <v>64</v>
      </c>
      <c r="H22" s="74">
        <v>316.77</v>
      </c>
      <c r="I22" s="47">
        <v>229.75</v>
      </c>
      <c r="J22" s="47">
        <v>589.32000000000005</v>
      </c>
      <c r="K22" s="47">
        <v>105.47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26.91</v>
      </c>
      <c r="Y22">
        <v>163.30000000000001</v>
      </c>
      <c r="Z22">
        <v>0</v>
      </c>
      <c r="AA22">
        <v>0</v>
      </c>
      <c r="AB22">
        <v>24.19</v>
      </c>
      <c r="AC22">
        <v>96.77</v>
      </c>
      <c r="AD22">
        <v>17.5</v>
      </c>
      <c r="AE22">
        <v>21.77</v>
      </c>
      <c r="AF22">
        <v>2.42</v>
      </c>
      <c r="AG22">
        <v>9.14</v>
      </c>
      <c r="AH22">
        <v>4.84</v>
      </c>
      <c r="AI22">
        <v>6.77</v>
      </c>
      <c r="AJ22">
        <v>0.97</v>
      </c>
      <c r="AK22">
        <v>0.57999999999999996</v>
      </c>
      <c r="AL22">
        <v>48.38</v>
      </c>
      <c r="AM22">
        <v>163.11000000000001</v>
      </c>
      <c r="AN22">
        <v>26.39</v>
      </c>
      <c r="AO22">
        <v>96.77</v>
      </c>
      <c r="AP22">
        <v>0</v>
      </c>
      <c r="AQ22">
        <v>8.8000000000000007</v>
      </c>
      <c r="AR22">
        <v>54.43</v>
      </c>
      <c r="AS22">
        <v>84.36</v>
      </c>
      <c r="AT22">
        <v>3.87</v>
      </c>
      <c r="AU22">
        <v>0</v>
      </c>
      <c r="AV22">
        <v>26.39</v>
      </c>
      <c r="AW22">
        <v>26.39</v>
      </c>
      <c r="AX22">
        <v>30</v>
      </c>
      <c r="AY22">
        <v>90.96</v>
      </c>
      <c r="AZ22">
        <v>241.92</v>
      </c>
      <c r="BA22">
        <v>26.91</v>
      </c>
      <c r="BB22">
        <v>0</v>
      </c>
      <c r="BC22">
        <v>0</v>
      </c>
    </row>
    <row r="23" spans="1:55">
      <c r="A23" t="s">
        <v>250</v>
      </c>
      <c r="G23" t="s">
        <v>65</v>
      </c>
      <c r="H23" s="74">
        <v>316.77</v>
      </c>
      <c r="I23" s="47">
        <v>229.75</v>
      </c>
      <c r="J23" s="47">
        <v>589.24</v>
      </c>
      <c r="K23" s="47">
        <v>105.47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26.91</v>
      </c>
      <c r="Y23">
        <v>163.30000000000001</v>
      </c>
      <c r="Z23">
        <v>0</v>
      </c>
      <c r="AA23">
        <v>0</v>
      </c>
      <c r="AB23">
        <v>24.19</v>
      </c>
      <c r="AC23">
        <v>96.77</v>
      </c>
      <c r="AD23">
        <v>17.5</v>
      </c>
      <c r="AE23">
        <v>21.77</v>
      </c>
      <c r="AF23">
        <v>2.42</v>
      </c>
      <c r="AG23">
        <v>9.06</v>
      </c>
      <c r="AH23">
        <v>4.84</v>
      </c>
      <c r="AI23">
        <v>6.77</v>
      </c>
      <c r="AJ23">
        <v>0.97</v>
      </c>
      <c r="AK23">
        <v>0.57999999999999996</v>
      </c>
      <c r="AL23">
        <v>48.38</v>
      </c>
      <c r="AM23">
        <v>163.11000000000001</v>
      </c>
      <c r="AN23">
        <v>26.39</v>
      </c>
      <c r="AO23">
        <v>96.77</v>
      </c>
      <c r="AP23">
        <v>0</v>
      </c>
      <c r="AQ23">
        <v>8.8000000000000007</v>
      </c>
      <c r="AR23">
        <v>54.43</v>
      </c>
      <c r="AS23">
        <v>84.36</v>
      </c>
      <c r="AT23">
        <v>3.87</v>
      </c>
      <c r="AU23">
        <v>0</v>
      </c>
      <c r="AV23">
        <v>26.39</v>
      </c>
      <c r="AW23">
        <v>26.39</v>
      </c>
      <c r="AX23">
        <v>30</v>
      </c>
      <c r="AY23">
        <v>90.96</v>
      </c>
      <c r="AZ23">
        <v>241.92</v>
      </c>
      <c r="BA23">
        <v>26.91</v>
      </c>
      <c r="BB23">
        <v>0</v>
      </c>
      <c r="BC23">
        <v>0</v>
      </c>
    </row>
    <row r="24" spans="1:55">
      <c r="A24" t="s">
        <v>251</v>
      </c>
      <c r="G24" t="s">
        <v>66</v>
      </c>
      <c r="H24" s="74">
        <v>316.77</v>
      </c>
      <c r="I24" s="47">
        <v>229.75</v>
      </c>
      <c r="J24" s="47">
        <v>589.24</v>
      </c>
      <c r="K24" s="47">
        <v>105.47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26.91</v>
      </c>
      <c r="Y24">
        <v>163.30000000000001</v>
      </c>
      <c r="Z24">
        <v>0</v>
      </c>
      <c r="AA24">
        <v>0</v>
      </c>
      <c r="AB24">
        <v>24.19</v>
      </c>
      <c r="AC24">
        <v>96.77</v>
      </c>
      <c r="AD24">
        <v>17.5</v>
      </c>
      <c r="AE24">
        <v>21.77</v>
      </c>
      <c r="AF24">
        <v>2.42</v>
      </c>
      <c r="AG24">
        <v>9.06</v>
      </c>
      <c r="AH24">
        <v>4.84</v>
      </c>
      <c r="AI24">
        <v>6.77</v>
      </c>
      <c r="AJ24">
        <v>0.97</v>
      </c>
      <c r="AK24">
        <v>0.57999999999999996</v>
      </c>
      <c r="AL24">
        <v>48.38</v>
      </c>
      <c r="AM24">
        <v>163.11000000000001</v>
      </c>
      <c r="AN24">
        <v>26.39</v>
      </c>
      <c r="AO24">
        <v>96.77</v>
      </c>
      <c r="AP24">
        <v>0</v>
      </c>
      <c r="AQ24">
        <v>8.8000000000000007</v>
      </c>
      <c r="AR24">
        <v>54.43</v>
      </c>
      <c r="AS24">
        <v>84.36</v>
      </c>
      <c r="AT24">
        <v>3.87</v>
      </c>
      <c r="AU24">
        <v>0</v>
      </c>
      <c r="AV24">
        <v>26.39</v>
      </c>
      <c r="AW24">
        <v>26.39</v>
      </c>
      <c r="AX24">
        <v>30</v>
      </c>
      <c r="AY24">
        <v>90.96</v>
      </c>
      <c r="AZ24">
        <v>241.92</v>
      </c>
      <c r="BA24">
        <v>26.91</v>
      </c>
      <c r="BB24">
        <v>0</v>
      </c>
      <c r="BC24">
        <v>0</v>
      </c>
    </row>
    <row r="25" spans="1:55">
      <c r="A25" t="s">
        <v>252</v>
      </c>
      <c r="G25" t="s">
        <v>67</v>
      </c>
      <c r="H25" s="74">
        <v>316.77</v>
      </c>
      <c r="I25" s="47">
        <v>229.75</v>
      </c>
      <c r="J25" s="47">
        <v>589.24</v>
      </c>
      <c r="K25" s="47">
        <v>105.47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26.91</v>
      </c>
      <c r="Y25">
        <v>163.30000000000001</v>
      </c>
      <c r="Z25">
        <v>0</v>
      </c>
      <c r="AA25">
        <v>0</v>
      </c>
      <c r="AB25">
        <v>24.19</v>
      </c>
      <c r="AC25">
        <v>96.77</v>
      </c>
      <c r="AD25">
        <v>17.5</v>
      </c>
      <c r="AE25">
        <v>21.77</v>
      </c>
      <c r="AF25">
        <v>2.42</v>
      </c>
      <c r="AG25">
        <v>9.06</v>
      </c>
      <c r="AH25">
        <v>4.84</v>
      </c>
      <c r="AI25">
        <v>6.77</v>
      </c>
      <c r="AJ25">
        <v>0.97</v>
      </c>
      <c r="AK25">
        <v>0.57999999999999996</v>
      </c>
      <c r="AL25">
        <v>48.38</v>
      </c>
      <c r="AM25">
        <v>163.11000000000001</v>
      </c>
      <c r="AN25">
        <v>26.39</v>
      </c>
      <c r="AO25">
        <v>96.77</v>
      </c>
      <c r="AP25">
        <v>0</v>
      </c>
      <c r="AQ25">
        <v>8.8000000000000007</v>
      </c>
      <c r="AR25">
        <v>54.43</v>
      </c>
      <c r="AS25">
        <v>84.36</v>
      </c>
      <c r="AT25">
        <v>3.87</v>
      </c>
      <c r="AU25">
        <v>0</v>
      </c>
      <c r="AV25">
        <v>26.39</v>
      </c>
      <c r="AW25">
        <v>26.39</v>
      </c>
      <c r="AX25">
        <v>30</v>
      </c>
      <c r="AY25">
        <v>90.96</v>
      </c>
      <c r="AZ25">
        <v>241.92</v>
      </c>
      <c r="BA25">
        <v>26.91</v>
      </c>
      <c r="BB25">
        <v>0</v>
      </c>
      <c r="BC25">
        <v>0</v>
      </c>
    </row>
    <row r="26" spans="1:55">
      <c r="A26" t="s">
        <v>253</v>
      </c>
      <c r="G26" t="s">
        <v>68</v>
      </c>
      <c r="H26" s="74">
        <v>316.77</v>
      </c>
      <c r="I26" s="47">
        <v>229.75</v>
      </c>
      <c r="J26" s="47">
        <v>589.24</v>
      </c>
      <c r="K26" s="47">
        <v>105.47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26.91</v>
      </c>
      <c r="Y26">
        <v>163.30000000000001</v>
      </c>
      <c r="Z26">
        <v>0</v>
      </c>
      <c r="AA26">
        <v>0</v>
      </c>
      <c r="AB26">
        <v>24.19</v>
      </c>
      <c r="AC26">
        <v>96.77</v>
      </c>
      <c r="AD26">
        <v>17.5</v>
      </c>
      <c r="AE26">
        <v>21.77</v>
      </c>
      <c r="AF26">
        <v>2.42</v>
      </c>
      <c r="AG26">
        <v>9.06</v>
      </c>
      <c r="AH26">
        <v>4.84</v>
      </c>
      <c r="AI26">
        <v>6.77</v>
      </c>
      <c r="AJ26">
        <v>0.97</v>
      </c>
      <c r="AK26">
        <v>0.57999999999999996</v>
      </c>
      <c r="AL26">
        <v>48.38</v>
      </c>
      <c r="AM26">
        <v>163.11000000000001</v>
      </c>
      <c r="AN26">
        <v>26.39</v>
      </c>
      <c r="AO26">
        <v>96.77</v>
      </c>
      <c r="AP26">
        <v>0</v>
      </c>
      <c r="AQ26">
        <v>8.8000000000000007</v>
      </c>
      <c r="AR26">
        <v>54.43</v>
      </c>
      <c r="AS26">
        <v>84.36</v>
      </c>
      <c r="AT26">
        <v>3.87</v>
      </c>
      <c r="AU26">
        <v>0</v>
      </c>
      <c r="AV26">
        <v>26.39</v>
      </c>
      <c r="AW26">
        <v>26.39</v>
      </c>
      <c r="AX26">
        <v>30</v>
      </c>
      <c r="AY26">
        <v>90.96</v>
      </c>
      <c r="AZ26">
        <v>241.92</v>
      </c>
      <c r="BA26">
        <v>26.91</v>
      </c>
      <c r="BB26">
        <v>0</v>
      </c>
      <c r="BC26">
        <v>0</v>
      </c>
    </row>
    <row r="27" spans="1:55">
      <c r="A27" t="s">
        <v>254</v>
      </c>
      <c r="G27" t="s">
        <v>69</v>
      </c>
      <c r="H27" s="74">
        <v>153.57</v>
      </c>
      <c r="I27" s="47">
        <v>175.32</v>
      </c>
      <c r="J27" s="47">
        <v>589.24</v>
      </c>
      <c r="K27" s="47">
        <v>105.47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26.91</v>
      </c>
      <c r="Y27">
        <v>0</v>
      </c>
      <c r="Z27">
        <v>0</v>
      </c>
      <c r="AA27">
        <v>0</v>
      </c>
      <c r="AB27">
        <v>24.19</v>
      </c>
      <c r="AC27">
        <v>96.77</v>
      </c>
      <c r="AD27">
        <v>17.5</v>
      </c>
      <c r="AE27">
        <v>21.77</v>
      </c>
      <c r="AF27">
        <v>2.42</v>
      </c>
      <c r="AG27">
        <v>9.06</v>
      </c>
      <c r="AH27">
        <v>4.84</v>
      </c>
      <c r="AI27">
        <v>6.77</v>
      </c>
      <c r="AJ27">
        <v>0.97</v>
      </c>
      <c r="AK27">
        <v>0.68</v>
      </c>
      <c r="AL27">
        <v>48.38</v>
      </c>
      <c r="AM27">
        <v>163.11000000000001</v>
      </c>
      <c r="AN27">
        <v>26.39</v>
      </c>
      <c r="AO27">
        <v>96.77</v>
      </c>
      <c r="AP27">
        <v>0</v>
      </c>
      <c r="AQ27">
        <v>8.8000000000000007</v>
      </c>
      <c r="AR27">
        <v>0</v>
      </c>
      <c r="AS27">
        <v>84.36</v>
      </c>
      <c r="AT27">
        <v>3.87</v>
      </c>
      <c r="AU27">
        <v>0</v>
      </c>
      <c r="AV27">
        <v>26.39</v>
      </c>
      <c r="AW27">
        <v>26.39</v>
      </c>
      <c r="AX27">
        <v>30</v>
      </c>
      <c r="AY27">
        <v>90.96</v>
      </c>
      <c r="AZ27">
        <v>241.92</v>
      </c>
      <c r="BA27">
        <v>26.91</v>
      </c>
      <c r="BB27">
        <v>0</v>
      </c>
      <c r="BC27">
        <v>0</v>
      </c>
    </row>
    <row r="28" spans="1:55">
      <c r="A28" t="s">
        <v>255</v>
      </c>
      <c r="G28" t="s">
        <v>70</v>
      </c>
      <c r="H28" s="74">
        <v>153.57</v>
      </c>
      <c r="I28" s="47">
        <v>175.32</v>
      </c>
      <c r="J28" s="47">
        <v>589.24</v>
      </c>
      <c r="K28" s="47">
        <v>105.47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26.91</v>
      </c>
      <c r="Y28">
        <v>0</v>
      </c>
      <c r="Z28">
        <v>0</v>
      </c>
      <c r="AA28">
        <v>0</v>
      </c>
      <c r="AB28">
        <v>24.19</v>
      </c>
      <c r="AC28">
        <v>96.77</v>
      </c>
      <c r="AD28">
        <v>17.5</v>
      </c>
      <c r="AE28">
        <v>21.77</v>
      </c>
      <c r="AF28">
        <v>2.42</v>
      </c>
      <c r="AG28">
        <v>9.06</v>
      </c>
      <c r="AH28">
        <v>4.84</v>
      </c>
      <c r="AI28">
        <v>6.77</v>
      </c>
      <c r="AJ28">
        <v>0.97</v>
      </c>
      <c r="AK28">
        <v>0.68</v>
      </c>
      <c r="AL28">
        <v>48.38</v>
      </c>
      <c r="AM28">
        <v>163.11000000000001</v>
      </c>
      <c r="AN28">
        <v>26.39</v>
      </c>
      <c r="AO28">
        <v>96.77</v>
      </c>
      <c r="AP28">
        <v>0</v>
      </c>
      <c r="AQ28">
        <v>8.8000000000000007</v>
      </c>
      <c r="AR28">
        <v>0</v>
      </c>
      <c r="AS28">
        <v>84.36</v>
      </c>
      <c r="AT28">
        <v>3.87</v>
      </c>
      <c r="AU28">
        <v>0</v>
      </c>
      <c r="AV28">
        <v>26.39</v>
      </c>
      <c r="AW28">
        <v>26.39</v>
      </c>
      <c r="AX28">
        <v>30</v>
      </c>
      <c r="AY28">
        <v>90.96</v>
      </c>
      <c r="AZ28">
        <v>241.92</v>
      </c>
      <c r="BA28">
        <v>26.91</v>
      </c>
      <c r="BB28">
        <v>0</v>
      </c>
      <c r="BC28">
        <v>0</v>
      </c>
    </row>
    <row r="29" spans="1:55">
      <c r="A29" t="s">
        <v>263</v>
      </c>
      <c r="G29" t="s">
        <v>71</v>
      </c>
      <c r="H29" s="74">
        <v>152.6</v>
      </c>
      <c r="I29" s="47">
        <v>175.32</v>
      </c>
      <c r="J29" s="47">
        <v>589.24</v>
      </c>
      <c r="K29" s="47">
        <v>105.47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26.91</v>
      </c>
      <c r="Y29">
        <v>0</v>
      </c>
      <c r="Z29">
        <v>0</v>
      </c>
      <c r="AA29">
        <v>0</v>
      </c>
      <c r="AB29">
        <v>24.19</v>
      </c>
      <c r="AC29">
        <v>96.77</v>
      </c>
      <c r="AD29">
        <v>17.5</v>
      </c>
      <c r="AE29">
        <v>21.77</v>
      </c>
      <c r="AF29">
        <v>2.42</v>
      </c>
      <c r="AG29">
        <v>9.06</v>
      </c>
      <c r="AH29">
        <v>4.84</v>
      </c>
      <c r="AI29">
        <v>6.77</v>
      </c>
      <c r="AJ29">
        <v>0</v>
      </c>
      <c r="AK29">
        <v>0.68</v>
      </c>
      <c r="AL29">
        <v>48.38</v>
      </c>
      <c r="AM29">
        <v>163.11000000000001</v>
      </c>
      <c r="AN29">
        <v>26.39</v>
      </c>
      <c r="AO29">
        <v>96.77</v>
      </c>
      <c r="AP29">
        <v>0</v>
      </c>
      <c r="AQ29">
        <v>8.8000000000000007</v>
      </c>
      <c r="AR29">
        <v>0</v>
      </c>
      <c r="AS29">
        <v>84.36</v>
      </c>
      <c r="AT29">
        <v>3.87</v>
      </c>
      <c r="AU29">
        <v>0</v>
      </c>
      <c r="AV29">
        <v>26.39</v>
      </c>
      <c r="AW29">
        <v>26.39</v>
      </c>
      <c r="AX29">
        <v>30</v>
      </c>
      <c r="AY29">
        <v>90.96</v>
      </c>
      <c r="AZ29">
        <v>241.92</v>
      </c>
      <c r="BA29">
        <v>26.91</v>
      </c>
      <c r="BB29">
        <v>0</v>
      </c>
      <c r="BC29">
        <v>0</v>
      </c>
    </row>
    <row r="30" spans="1:55">
      <c r="A30" t="s">
        <v>264</v>
      </c>
      <c r="G30" t="s">
        <v>72</v>
      </c>
      <c r="H30" s="74">
        <v>152.60999999999999</v>
      </c>
      <c r="I30" s="47">
        <v>175.32</v>
      </c>
      <c r="J30" s="47">
        <v>589.24</v>
      </c>
      <c r="K30" s="47">
        <v>105.47</v>
      </c>
      <c r="L30" s="47">
        <v>8.7100000000000009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26.91</v>
      </c>
      <c r="Y30">
        <v>0</v>
      </c>
      <c r="Z30">
        <v>0</v>
      </c>
      <c r="AA30">
        <v>0</v>
      </c>
      <c r="AB30">
        <v>24.19</v>
      </c>
      <c r="AC30">
        <v>96.77</v>
      </c>
      <c r="AD30">
        <v>17.5</v>
      </c>
      <c r="AE30">
        <v>21.77</v>
      </c>
      <c r="AF30">
        <v>2.42</v>
      </c>
      <c r="AG30">
        <v>9.06</v>
      </c>
      <c r="AH30">
        <v>4.84</v>
      </c>
      <c r="AI30">
        <v>5.81</v>
      </c>
      <c r="AJ30">
        <v>0.97</v>
      </c>
      <c r="AK30">
        <v>0.68</v>
      </c>
      <c r="AL30">
        <v>48.38</v>
      </c>
      <c r="AM30">
        <v>163.11000000000001</v>
      </c>
      <c r="AN30">
        <v>26.39</v>
      </c>
      <c r="AO30">
        <v>96.77</v>
      </c>
      <c r="AP30">
        <v>0</v>
      </c>
      <c r="AQ30">
        <v>8.8000000000000007</v>
      </c>
      <c r="AR30">
        <v>0</v>
      </c>
      <c r="AS30">
        <v>84.36</v>
      </c>
      <c r="AT30">
        <v>3.87</v>
      </c>
      <c r="AU30">
        <v>0</v>
      </c>
      <c r="AV30">
        <v>26.39</v>
      </c>
      <c r="AW30">
        <v>26.39</v>
      </c>
      <c r="AX30">
        <v>30</v>
      </c>
      <c r="AY30">
        <v>90.96</v>
      </c>
      <c r="AZ30">
        <v>241.92</v>
      </c>
      <c r="BA30">
        <v>26.91</v>
      </c>
      <c r="BB30">
        <v>0</v>
      </c>
      <c r="BC30">
        <v>0</v>
      </c>
    </row>
    <row r="31" spans="1:55">
      <c r="A31" t="s">
        <v>274</v>
      </c>
      <c r="G31" t="s">
        <v>73</v>
      </c>
      <c r="H31" s="74">
        <v>152.60999999999999</v>
      </c>
      <c r="I31" s="47">
        <v>175.32</v>
      </c>
      <c r="J31" s="47">
        <v>589.24</v>
      </c>
      <c r="K31" s="47">
        <v>105.47</v>
      </c>
      <c r="L31" s="47">
        <v>8.7899999999999991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0.08</v>
      </c>
      <c r="X31">
        <v>26.91</v>
      </c>
      <c r="Y31">
        <v>0</v>
      </c>
      <c r="Z31">
        <v>0</v>
      </c>
      <c r="AA31">
        <v>0</v>
      </c>
      <c r="AB31">
        <v>24.19</v>
      </c>
      <c r="AC31">
        <v>96.77</v>
      </c>
      <c r="AD31">
        <v>17.5</v>
      </c>
      <c r="AE31">
        <v>21.77</v>
      </c>
      <c r="AF31">
        <v>2.42</v>
      </c>
      <c r="AG31">
        <v>9.06</v>
      </c>
      <c r="AH31">
        <v>4.84</v>
      </c>
      <c r="AI31">
        <v>5.81</v>
      </c>
      <c r="AJ31">
        <v>0.97</v>
      </c>
      <c r="AK31">
        <v>0.68</v>
      </c>
      <c r="AL31">
        <v>48.38</v>
      </c>
      <c r="AM31">
        <v>163.11000000000001</v>
      </c>
      <c r="AN31">
        <v>26.39</v>
      </c>
      <c r="AO31">
        <v>96.77</v>
      </c>
      <c r="AP31">
        <v>0</v>
      </c>
      <c r="AQ31">
        <v>8.8000000000000007</v>
      </c>
      <c r="AR31">
        <v>0</v>
      </c>
      <c r="AS31">
        <v>84.36</v>
      </c>
      <c r="AT31">
        <v>3.87</v>
      </c>
      <c r="AU31">
        <v>0</v>
      </c>
      <c r="AV31">
        <v>26.39</v>
      </c>
      <c r="AW31">
        <v>26.39</v>
      </c>
      <c r="AX31">
        <v>30</v>
      </c>
      <c r="AY31">
        <v>90.96</v>
      </c>
      <c r="AZ31">
        <v>241.92</v>
      </c>
      <c r="BA31">
        <v>26.91</v>
      </c>
      <c r="BB31">
        <v>0</v>
      </c>
      <c r="BC31">
        <v>0</v>
      </c>
    </row>
    <row r="32" spans="1:55">
      <c r="A32" t="s">
        <v>275</v>
      </c>
      <c r="G32" t="s">
        <v>74</v>
      </c>
      <c r="H32" s="74">
        <v>152.60999999999999</v>
      </c>
      <c r="I32" s="47">
        <v>175.32</v>
      </c>
      <c r="J32" s="47">
        <v>589.24</v>
      </c>
      <c r="K32" s="47">
        <v>105.47</v>
      </c>
      <c r="L32" s="47">
        <v>9.23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0.52</v>
      </c>
      <c r="X32">
        <v>26.91</v>
      </c>
      <c r="Y32">
        <v>0</v>
      </c>
      <c r="Z32">
        <v>0</v>
      </c>
      <c r="AA32">
        <v>0</v>
      </c>
      <c r="AB32">
        <v>24.19</v>
      </c>
      <c r="AC32">
        <v>96.77</v>
      </c>
      <c r="AD32">
        <v>17.5</v>
      </c>
      <c r="AE32">
        <v>21.77</v>
      </c>
      <c r="AF32">
        <v>2.42</v>
      </c>
      <c r="AG32">
        <v>9.06</v>
      </c>
      <c r="AH32">
        <v>4.84</v>
      </c>
      <c r="AI32">
        <v>5.81</v>
      </c>
      <c r="AJ32">
        <v>0.97</v>
      </c>
      <c r="AK32">
        <v>0.68</v>
      </c>
      <c r="AL32">
        <v>48.38</v>
      </c>
      <c r="AM32">
        <v>163.11000000000001</v>
      </c>
      <c r="AN32">
        <v>26.39</v>
      </c>
      <c r="AO32">
        <v>96.77</v>
      </c>
      <c r="AP32">
        <v>0</v>
      </c>
      <c r="AQ32">
        <v>8.8000000000000007</v>
      </c>
      <c r="AR32">
        <v>0</v>
      </c>
      <c r="AS32">
        <v>84.36</v>
      </c>
      <c r="AT32">
        <v>3.87</v>
      </c>
      <c r="AU32">
        <v>0</v>
      </c>
      <c r="AV32">
        <v>26.39</v>
      </c>
      <c r="AW32">
        <v>26.39</v>
      </c>
      <c r="AX32">
        <v>30</v>
      </c>
      <c r="AY32">
        <v>90.96</v>
      </c>
      <c r="AZ32">
        <v>241.92</v>
      </c>
      <c r="BA32">
        <v>26.91</v>
      </c>
      <c r="BB32">
        <v>0</v>
      </c>
      <c r="BC32">
        <v>0</v>
      </c>
    </row>
    <row r="33" spans="1:55">
      <c r="A33" t="s">
        <v>276</v>
      </c>
      <c r="G33" t="s">
        <v>75</v>
      </c>
      <c r="H33" s="74">
        <v>152.60999999999999</v>
      </c>
      <c r="I33" s="47">
        <v>175.32</v>
      </c>
      <c r="J33" s="47">
        <v>589.24</v>
      </c>
      <c r="K33" s="47">
        <v>105.47</v>
      </c>
      <c r="L33" s="47">
        <v>9.58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0.87</v>
      </c>
      <c r="X33">
        <v>26.91</v>
      </c>
      <c r="Y33">
        <v>0</v>
      </c>
      <c r="Z33">
        <v>0</v>
      </c>
      <c r="AA33">
        <v>0</v>
      </c>
      <c r="AB33">
        <v>24.19</v>
      </c>
      <c r="AC33">
        <v>96.77</v>
      </c>
      <c r="AD33">
        <v>17.5</v>
      </c>
      <c r="AE33">
        <v>21.77</v>
      </c>
      <c r="AF33">
        <v>2.42</v>
      </c>
      <c r="AG33">
        <v>9.06</v>
      </c>
      <c r="AH33">
        <v>4.84</v>
      </c>
      <c r="AI33">
        <v>5.81</v>
      </c>
      <c r="AJ33">
        <v>0.97</v>
      </c>
      <c r="AK33">
        <v>0.68</v>
      </c>
      <c r="AL33">
        <v>48.38</v>
      </c>
      <c r="AM33">
        <v>163.11000000000001</v>
      </c>
      <c r="AN33">
        <v>26.39</v>
      </c>
      <c r="AO33">
        <v>96.77</v>
      </c>
      <c r="AP33">
        <v>0</v>
      </c>
      <c r="AQ33">
        <v>8.8000000000000007</v>
      </c>
      <c r="AR33">
        <v>0</v>
      </c>
      <c r="AS33">
        <v>84.36</v>
      </c>
      <c r="AT33">
        <v>3.87</v>
      </c>
      <c r="AU33">
        <v>0</v>
      </c>
      <c r="AV33">
        <v>26.39</v>
      </c>
      <c r="AW33">
        <v>26.39</v>
      </c>
      <c r="AX33">
        <v>30</v>
      </c>
      <c r="AY33">
        <v>90.96</v>
      </c>
      <c r="AZ33">
        <v>241.92</v>
      </c>
      <c r="BA33">
        <v>26.91</v>
      </c>
      <c r="BB33">
        <v>0</v>
      </c>
      <c r="BC33">
        <v>0</v>
      </c>
    </row>
    <row r="34" spans="1:55">
      <c r="A34" t="s">
        <v>277</v>
      </c>
      <c r="G34" t="s">
        <v>76</v>
      </c>
      <c r="H34" s="74">
        <v>152.60999999999999</v>
      </c>
      <c r="I34" s="47">
        <v>175.32</v>
      </c>
      <c r="J34" s="47">
        <v>589.24</v>
      </c>
      <c r="K34" s="47">
        <v>105.47</v>
      </c>
      <c r="L34" s="47">
        <v>9.89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1.18</v>
      </c>
      <c r="X34">
        <v>26.91</v>
      </c>
      <c r="Y34">
        <v>0</v>
      </c>
      <c r="Z34">
        <v>0</v>
      </c>
      <c r="AA34">
        <v>0</v>
      </c>
      <c r="AB34">
        <v>24.19</v>
      </c>
      <c r="AC34">
        <v>96.77</v>
      </c>
      <c r="AD34">
        <v>17.5</v>
      </c>
      <c r="AE34">
        <v>21.77</v>
      </c>
      <c r="AF34">
        <v>2.42</v>
      </c>
      <c r="AG34">
        <v>9.06</v>
      </c>
      <c r="AH34">
        <v>4.84</v>
      </c>
      <c r="AI34">
        <v>5.81</v>
      </c>
      <c r="AJ34">
        <v>0.97</v>
      </c>
      <c r="AK34">
        <v>0.68</v>
      </c>
      <c r="AL34">
        <v>48.38</v>
      </c>
      <c r="AM34">
        <v>163.11000000000001</v>
      </c>
      <c r="AN34">
        <v>26.39</v>
      </c>
      <c r="AO34">
        <v>96.77</v>
      </c>
      <c r="AP34">
        <v>0</v>
      </c>
      <c r="AQ34">
        <v>8.8000000000000007</v>
      </c>
      <c r="AR34">
        <v>0</v>
      </c>
      <c r="AS34">
        <v>84.36</v>
      </c>
      <c r="AT34">
        <v>3.87</v>
      </c>
      <c r="AU34">
        <v>0</v>
      </c>
      <c r="AV34">
        <v>26.39</v>
      </c>
      <c r="AW34">
        <v>26.39</v>
      </c>
      <c r="AX34">
        <v>30</v>
      </c>
      <c r="AY34">
        <v>90.96</v>
      </c>
      <c r="AZ34">
        <v>241.92</v>
      </c>
      <c r="BA34">
        <v>26.91</v>
      </c>
      <c r="BB34">
        <v>0</v>
      </c>
      <c r="BC34">
        <v>0</v>
      </c>
    </row>
    <row r="35" spans="1:55">
      <c r="A35" t="s">
        <v>279</v>
      </c>
      <c r="G35" t="s">
        <v>77</v>
      </c>
      <c r="H35" s="74">
        <v>152.89999999999998</v>
      </c>
      <c r="I35" s="47">
        <v>175.32</v>
      </c>
      <c r="J35" s="47">
        <v>589.14</v>
      </c>
      <c r="K35" s="47">
        <v>105.47</v>
      </c>
      <c r="L35" s="47">
        <v>9.8099999999999987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1.1000000000000001</v>
      </c>
      <c r="X35">
        <v>26.91</v>
      </c>
      <c r="Y35">
        <v>0</v>
      </c>
      <c r="Z35">
        <v>0</v>
      </c>
      <c r="AA35">
        <v>0</v>
      </c>
      <c r="AB35">
        <v>24.19</v>
      </c>
      <c r="AC35">
        <v>96.77</v>
      </c>
      <c r="AD35">
        <v>17.5</v>
      </c>
      <c r="AE35">
        <v>21.77</v>
      </c>
      <c r="AF35">
        <v>2.42</v>
      </c>
      <c r="AG35">
        <v>8.9600000000000009</v>
      </c>
      <c r="AH35">
        <v>4.84</v>
      </c>
      <c r="AI35">
        <v>5.81</v>
      </c>
      <c r="AJ35">
        <v>0.97</v>
      </c>
      <c r="AK35">
        <v>0.97</v>
      </c>
      <c r="AL35">
        <v>48.38</v>
      </c>
      <c r="AM35">
        <v>163.11000000000001</v>
      </c>
      <c r="AN35">
        <v>26.39</v>
      </c>
      <c r="AO35">
        <v>96.77</v>
      </c>
      <c r="AP35">
        <v>0</v>
      </c>
      <c r="AQ35">
        <v>8.8000000000000007</v>
      </c>
      <c r="AR35">
        <v>0</v>
      </c>
      <c r="AS35">
        <v>84.36</v>
      </c>
      <c r="AT35">
        <v>3.87</v>
      </c>
      <c r="AU35">
        <v>0</v>
      </c>
      <c r="AV35">
        <v>26.39</v>
      </c>
      <c r="AW35">
        <v>26.39</v>
      </c>
      <c r="AX35">
        <v>30</v>
      </c>
      <c r="AY35">
        <v>90.96</v>
      </c>
      <c r="AZ35">
        <v>241.92</v>
      </c>
      <c r="BA35">
        <v>26.91</v>
      </c>
      <c r="BB35">
        <v>0</v>
      </c>
      <c r="BC35">
        <v>0</v>
      </c>
    </row>
    <row r="36" spans="1:55">
      <c r="A36" t="s">
        <v>309</v>
      </c>
      <c r="G36" t="s">
        <v>78</v>
      </c>
      <c r="H36" s="74">
        <v>153.86999999999998</v>
      </c>
      <c r="I36" s="47">
        <v>175.32</v>
      </c>
      <c r="J36" s="47">
        <v>589.14</v>
      </c>
      <c r="K36" s="47">
        <v>105.47</v>
      </c>
      <c r="L36" s="47">
        <v>9.9400000000000013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1.23</v>
      </c>
      <c r="X36">
        <v>26.91</v>
      </c>
      <c r="Y36">
        <v>0</v>
      </c>
      <c r="Z36">
        <v>0</v>
      </c>
      <c r="AA36">
        <v>0</v>
      </c>
      <c r="AB36">
        <v>24.19</v>
      </c>
      <c r="AC36">
        <v>96.77</v>
      </c>
      <c r="AD36">
        <v>17.5</v>
      </c>
      <c r="AE36">
        <v>21.77</v>
      </c>
      <c r="AF36">
        <v>2.42</v>
      </c>
      <c r="AG36">
        <v>8.9600000000000009</v>
      </c>
      <c r="AH36">
        <v>4.84</v>
      </c>
      <c r="AI36">
        <v>5.81</v>
      </c>
      <c r="AJ36">
        <v>1.94</v>
      </c>
      <c r="AK36">
        <v>0.97</v>
      </c>
      <c r="AL36">
        <v>48.38</v>
      </c>
      <c r="AM36">
        <v>163.11000000000001</v>
      </c>
      <c r="AN36">
        <v>26.39</v>
      </c>
      <c r="AO36">
        <v>96.77</v>
      </c>
      <c r="AP36">
        <v>0</v>
      </c>
      <c r="AQ36">
        <v>8.8000000000000007</v>
      </c>
      <c r="AR36">
        <v>0</v>
      </c>
      <c r="AS36">
        <v>84.36</v>
      </c>
      <c r="AT36">
        <v>3.87</v>
      </c>
      <c r="AU36">
        <v>0</v>
      </c>
      <c r="AV36">
        <v>26.39</v>
      </c>
      <c r="AW36">
        <v>26.39</v>
      </c>
      <c r="AX36">
        <v>30</v>
      </c>
      <c r="AY36">
        <v>90.96</v>
      </c>
      <c r="AZ36">
        <v>241.92</v>
      </c>
      <c r="BA36">
        <v>26.91</v>
      </c>
      <c r="BB36">
        <v>0</v>
      </c>
      <c r="BC36">
        <v>0</v>
      </c>
    </row>
    <row r="37" spans="1:55">
      <c r="A37" t="s">
        <v>310</v>
      </c>
      <c r="G37" t="s">
        <v>79</v>
      </c>
      <c r="H37" s="74">
        <v>153.86999999999998</v>
      </c>
      <c r="I37" s="47">
        <v>175.32</v>
      </c>
      <c r="J37" s="47">
        <v>589.14</v>
      </c>
      <c r="K37" s="47">
        <v>105.47</v>
      </c>
      <c r="L37" s="47">
        <v>10.07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1.36</v>
      </c>
      <c r="X37">
        <v>26.91</v>
      </c>
      <c r="Y37">
        <v>0</v>
      </c>
      <c r="Z37">
        <v>0</v>
      </c>
      <c r="AA37">
        <v>0</v>
      </c>
      <c r="AB37">
        <v>24.19</v>
      </c>
      <c r="AC37">
        <v>96.77</v>
      </c>
      <c r="AD37">
        <v>17.5</v>
      </c>
      <c r="AE37">
        <v>21.77</v>
      </c>
      <c r="AF37">
        <v>2.42</v>
      </c>
      <c r="AG37">
        <v>8.9600000000000009</v>
      </c>
      <c r="AH37">
        <v>4.84</v>
      </c>
      <c r="AI37">
        <v>5.81</v>
      </c>
      <c r="AJ37">
        <v>1.94</v>
      </c>
      <c r="AK37">
        <v>0.97</v>
      </c>
      <c r="AL37">
        <v>48.38</v>
      </c>
      <c r="AM37">
        <v>163.11000000000001</v>
      </c>
      <c r="AN37">
        <v>26.39</v>
      </c>
      <c r="AO37">
        <v>96.77</v>
      </c>
      <c r="AP37">
        <v>0</v>
      </c>
      <c r="AQ37">
        <v>8.8000000000000007</v>
      </c>
      <c r="AR37">
        <v>0</v>
      </c>
      <c r="AS37">
        <v>84.36</v>
      </c>
      <c r="AT37">
        <v>3.87</v>
      </c>
      <c r="AU37">
        <v>0</v>
      </c>
      <c r="AV37">
        <v>26.39</v>
      </c>
      <c r="AW37">
        <v>26.39</v>
      </c>
      <c r="AX37">
        <v>30</v>
      </c>
      <c r="AY37">
        <v>90.96</v>
      </c>
      <c r="AZ37">
        <v>241.92</v>
      </c>
      <c r="BA37">
        <v>26.91</v>
      </c>
      <c r="BB37">
        <v>0</v>
      </c>
      <c r="BC37">
        <v>0</v>
      </c>
    </row>
    <row r="38" spans="1:55">
      <c r="A38" t="s">
        <v>311</v>
      </c>
      <c r="G38" t="s">
        <v>80</v>
      </c>
      <c r="H38" s="74">
        <v>153.85999999999999</v>
      </c>
      <c r="I38" s="47">
        <v>175.32</v>
      </c>
      <c r="J38" s="47">
        <v>589.14</v>
      </c>
      <c r="K38" s="47">
        <v>105.47</v>
      </c>
      <c r="L38" s="47">
        <v>10.17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1.46</v>
      </c>
      <c r="X38">
        <v>26.91</v>
      </c>
      <c r="Y38">
        <v>0</v>
      </c>
      <c r="Z38">
        <v>0</v>
      </c>
      <c r="AA38">
        <v>0</v>
      </c>
      <c r="AB38">
        <v>24.19</v>
      </c>
      <c r="AC38">
        <v>96.77</v>
      </c>
      <c r="AD38">
        <v>17.5</v>
      </c>
      <c r="AE38">
        <v>21.77</v>
      </c>
      <c r="AF38">
        <v>2.42</v>
      </c>
      <c r="AG38">
        <v>8.9600000000000009</v>
      </c>
      <c r="AH38">
        <v>4.84</v>
      </c>
      <c r="AI38">
        <v>6.77</v>
      </c>
      <c r="AJ38">
        <v>0.97</v>
      </c>
      <c r="AK38">
        <v>0.97</v>
      </c>
      <c r="AL38">
        <v>48.38</v>
      </c>
      <c r="AM38">
        <v>163.11000000000001</v>
      </c>
      <c r="AN38">
        <v>26.39</v>
      </c>
      <c r="AO38">
        <v>96.77</v>
      </c>
      <c r="AP38">
        <v>0</v>
      </c>
      <c r="AQ38">
        <v>8.8000000000000007</v>
      </c>
      <c r="AR38">
        <v>0</v>
      </c>
      <c r="AS38">
        <v>84.36</v>
      </c>
      <c r="AT38">
        <v>3.87</v>
      </c>
      <c r="AU38">
        <v>0</v>
      </c>
      <c r="AV38">
        <v>26.39</v>
      </c>
      <c r="AW38">
        <v>26.39</v>
      </c>
      <c r="AX38">
        <v>30</v>
      </c>
      <c r="AY38">
        <v>90.96</v>
      </c>
      <c r="AZ38">
        <v>241.92</v>
      </c>
      <c r="BA38">
        <v>26.91</v>
      </c>
      <c r="BB38">
        <v>0</v>
      </c>
      <c r="BC38">
        <v>0</v>
      </c>
    </row>
    <row r="39" spans="1:55">
      <c r="A39" t="s">
        <v>312</v>
      </c>
      <c r="G39" t="s">
        <v>81</v>
      </c>
      <c r="H39" s="74">
        <v>153.85999999999999</v>
      </c>
      <c r="I39" s="47">
        <v>175.32</v>
      </c>
      <c r="J39" s="47">
        <v>589.14</v>
      </c>
      <c r="K39" s="47">
        <v>202.67</v>
      </c>
      <c r="L39" s="47">
        <v>11.42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2.71</v>
      </c>
      <c r="X39">
        <v>26.91</v>
      </c>
      <c r="Y39">
        <v>0</v>
      </c>
      <c r="Z39">
        <v>0</v>
      </c>
      <c r="AA39">
        <v>0</v>
      </c>
      <c r="AB39">
        <v>24.19</v>
      </c>
      <c r="AC39">
        <v>96.77</v>
      </c>
      <c r="AD39">
        <v>24.78</v>
      </c>
      <c r="AE39">
        <v>21.77</v>
      </c>
      <c r="AF39">
        <v>2.42</v>
      </c>
      <c r="AG39">
        <v>8.9600000000000009</v>
      </c>
      <c r="AH39">
        <v>4.84</v>
      </c>
      <c r="AI39">
        <v>6.77</v>
      </c>
      <c r="AJ39">
        <v>0.97</v>
      </c>
      <c r="AK39">
        <v>0.97</v>
      </c>
      <c r="AL39">
        <v>48.38</v>
      </c>
      <c r="AM39">
        <v>163.11000000000001</v>
      </c>
      <c r="AN39">
        <v>37.380000000000003</v>
      </c>
      <c r="AO39">
        <v>96.77</v>
      </c>
      <c r="AP39">
        <v>0</v>
      </c>
      <c r="AQ39">
        <v>12.46</v>
      </c>
      <c r="AR39">
        <v>0</v>
      </c>
      <c r="AS39">
        <v>84.36</v>
      </c>
      <c r="AT39">
        <v>3.87</v>
      </c>
      <c r="AU39">
        <v>0</v>
      </c>
      <c r="AV39">
        <v>37.380000000000003</v>
      </c>
      <c r="AW39">
        <v>37.380000000000003</v>
      </c>
      <c r="AX39">
        <v>30</v>
      </c>
      <c r="AY39">
        <v>90.96</v>
      </c>
      <c r="AZ39">
        <v>241.92</v>
      </c>
      <c r="BA39">
        <v>26.91</v>
      </c>
      <c r="BB39">
        <v>10.66</v>
      </c>
      <c r="BC39">
        <v>42.63</v>
      </c>
    </row>
    <row r="40" spans="1:55">
      <c r="A40" t="s">
        <v>329</v>
      </c>
      <c r="G40" t="s">
        <v>82</v>
      </c>
      <c r="H40" s="74">
        <v>153.85999999999999</v>
      </c>
      <c r="I40" s="47">
        <v>175.32</v>
      </c>
      <c r="J40" s="47">
        <v>589.14</v>
      </c>
      <c r="K40" s="47">
        <v>202.67</v>
      </c>
      <c r="L40" s="47">
        <v>12.440000000000001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3.73</v>
      </c>
      <c r="X40">
        <v>26.91</v>
      </c>
      <c r="Y40">
        <v>0</v>
      </c>
      <c r="Z40">
        <v>0</v>
      </c>
      <c r="AA40">
        <v>0</v>
      </c>
      <c r="AB40">
        <v>24.19</v>
      </c>
      <c r="AC40">
        <v>96.77</v>
      </c>
      <c r="AD40">
        <v>24.78</v>
      </c>
      <c r="AE40">
        <v>21.77</v>
      </c>
      <c r="AF40">
        <v>2.42</v>
      </c>
      <c r="AG40">
        <v>8.9600000000000009</v>
      </c>
      <c r="AH40">
        <v>4.84</v>
      </c>
      <c r="AI40">
        <v>7.74</v>
      </c>
      <c r="AJ40">
        <v>0</v>
      </c>
      <c r="AK40">
        <v>0.97</v>
      </c>
      <c r="AL40">
        <v>48.38</v>
      </c>
      <c r="AM40">
        <v>163.11000000000001</v>
      </c>
      <c r="AN40">
        <v>37.380000000000003</v>
      </c>
      <c r="AO40">
        <v>96.77</v>
      </c>
      <c r="AP40">
        <v>0</v>
      </c>
      <c r="AQ40">
        <v>12.46</v>
      </c>
      <c r="AR40">
        <v>0</v>
      </c>
      <c r="AS40">
        <v>84.36</v>
      </c>
      <c r="AT40">
        <v>3.87</v>
      </c>
      <c r="AU40">
        <v>0</v>
      </c>
      <c r="AV40">
        <v>37.380000000000003</v>
      </c>
      <c r="AW40">
        <v>37.380000000000003</v>
      </c>
      <c r="AX40">
        <v>30</v>
      </c>
      <c r="AY40">
        <v>90.96</v>
      </c>
      <c r="AZ40">
        <v>241.92</v>
      </c>
      <c r="BA40">
        <v>26.91</v>
      </c>
      <c r="BB40">
        <v>10.66</v>
      </c>
      <c r="BC40">
        <v>42.63</v>
      </c>
    </row>
    <row r="41" spans="1:55">
      <c r="A41" t="s">
        <v>330</v>
      </c>
      <c r="G41" t="s">
        <v>83</v>
      </c>
      <c r="H41" s="74">
        <v>154.82999999999998</v>
      </c>
      <c r="I41" s="47">
        <v>175.32</v>
      </c>
      <c r="J41" s="47">
        <v>589.14</v>
      </c>
      <c r="K41" s="47">
        <v>202.67</v>
      </c>
      <c r="L41" s="47">
        <v>10.989999999999998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2.2799999999999998</v>
      </c>
      <c r="X41">
        <v>26.91</v>
      </c>
      <c r="Y41">
        <v>0</v>
      </c>
      <c r="Z41">
        <v>0</v>
      </c>
      <c r="AA41">
        <v>0</v>
      </c>
      <c r="AB41">
        <v>24.19</v>
      </c>
      <c r="AC41">
        <v>96.77</v>
      </c>
      <c r="AD41">
        <v>24.78</v>
      </c>
      <c r="AE41">
        <v>21.77</v>
      </c>
      <c r="AF41">
        <v>2.42</v>
      </c>
      <c r="AG41">
        <v>8.9600000000000009</v>
      </c>
      <c r="AH41">
        <v>4.84</v>
      </c>
      <c r="AI41">
        <v>7.74</v>
      </c>
      <c r="AJ41">
        <v>0.97</v>
      </c>
      <c r="AK41">
        <v>0.97</v>
      </c>
      <c r="AL41">
        <v>48.38</v>
      </c>
      <c r="AM41">
        <v>163.11000000000001</v>
      </c>
      <c r="AN41">
        <v>37.380000000000003</v>
      </c>
      <c r="AO41">
        <v>96.77</v>
      </c>
      <c r="AP41">
        <v>0</v>
      </c>
      <c r="AQ41">
        <v>12.46</v>
      </c>
      <c r="AR41">
        <v>0</v>
      </c>
      <c r="AS41">
        <v>84.36</v>
      </c>
      <c r="AT41">
        <v>3.87</v>
      </c>
      <c r="AU41">
        <v>0</v>
      </c>
      <c r="AV41">
        <v>37.380000000000003</v>
      </c>
      <c r="AW41">
        <v>37.380000000000003</v>
      </c>
      <c r="AX41">
        <v>30</v>
      </c>
      <c r="AY41">
        <v>90.96</v>
      </c>
      <c r="AZ41">
        <v>241.92</v>
      </c>
      <c r="BA41">
        <v>26.91</v>
      </c>
      <c r="BB41">
        <v>10.66</v>
      </c>
      <c r="BC41">
        <v>42.63</v>
      </c>
    </row>
    <row r="42" spans="1:55">
      <c r="A42" t="s">
        <v>331</v>
      </c>
      <c r="G42" t="s">
        <v>84</v>
      </c>
      <c r="H42" s="74">
        <v>154.82999999999998</v>
      </c>
      <c r="I42" s="47">
        <v>175.32</v>
      </c>
      <c r="J42" s="47">
        <v>589.14</v>
      </c>
      <c r="K42" s="47">
        <v>202.67</v>
      </c>
      <c r="L42" s="47">
        <v>12.02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3.31</v>
      </c>
      <c r="X42">
        <v>26.91</v>
      </c>
      <c r="Y42">
        <v>0</v>
      </c>
      <c r="Z42">
        <v>0</v>
      </c>
      <c r="AA42">
        <v>0</v>
      </c>
      <c r="AB42">
        <v>24.19</v>
      </c>
      <c r="AC42">
        <v>96.77</v>
      </c>
      <c r="AD42">
        <v>24.78</v>
      </c>
      <c r="AE42">
        <v>21.77</v>
      </c>
      <c r="AF42">
        <v>2.42</v>
      </c>
      <c r="AG42">
        <v>8.9600000000000009</v>
      </c>
      <c r="AH42">
        <v>4.84</v>
      </c>
      <c r="AI42">
        <v>7.74</v>
      </c>
      <c r="AJ42">
        <v>0.97</v>
      </c>
      <c r="AK42">
        <v>0.97</v>
      </c>
      <c r="AL42">
        <v>48.38</v>
      </c>
      <c r="AM42">
        <v>163.11000000000001</v>
      </c>
      <c r="AN42">
        <v>37.380000000000003</v>
      </c>
      <c r="AO42">
        <v>96.77</v>
      </c>
      <c r="AP42">
        <v>0</v>
      </c>
      <c r="AQ42">
        <v>12.46</v>
      </c>
      <c r="AR42">
        <v>0</v>
      </c>
      <c r="AS42">
        <v>84.36</v>
      </c>
      <c r="AT42">
        <v>3.87</v>
      </c>
      <c r="AU42">
        <v>0</v>
      </c>
      <c r="AV42">
        <v>37.380000000000003</v>
      </c>
      <c r="AW42">
        <v>37.380000000000003</v>
      </c>
      <c r="AX42">
        <v>30</v>
      </c>
      <c r="AY42">
        <v>90.96</v>
      </c>
      <c r="AZ42">
        <v>241.92</v>
      </c>
      <c r="BA42">
        <v>26.91</v>
      </c>
      <c r="BB42">
        <v>10.66</v>
      </c>
      <c r="BC42">
        <v>42.63</v>
      </c>
    </row>
    <row r="43" spans="1:55">
      <c r="A43" t="s">
        <v>337</v>
      </c>
      <c r="G43" t="s">
        <v>85</v>
      </c>
      <c r="H43" s="74">
        <v>155.79999999999998</v>
      </c>
      <c r="I43" s="47">
        <v>175.32</v>
      </c>
      <c r="J43" s="47">
        <v>589.04</v>
      </c>
      <c r="K43" s="47">
        <v>202.67</v>
      </c>
      <c r="L43" s="47">
        <v>12.260000000000002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3.55</v>
      </c>
      <c r="X43">
        <v>26.91</v>
      </c>
      <c r="Y43">
        <v>0</v>
      </c>
      <c r="Z43">
        <v>0</v>
      </c>
      <c r="AA43">
        <v>0</v>
      </c>
      <c r="AB43">
        <v>24.19</v>
      </c>
      <c r="AC43">
        <v>96.77</v>
      </c>
      <c r="AD43">
        <v>24.78</v>
      </c>
      <c r="AE43">
        <v>21.77</v>
      </c>
      <c r="AF43">
        <v>2.42</v>
      </c>
      <c r="AG43">
        <v>8.86</v>
      </c>
      <c r="AH43">
        <v>4.84</v>
      </c>
      <c r="AI43">
        <v>7.74</v>
      </c>
      <c r="AJ43">
        <v>1.94</v>
      </c>
      <c r="AK43">
        <v>0.97</v>
      </c>
      <c r="AL43">
        <v>48.38</v>
      </c>
      <c r="AM43">
        <v>163.11000000000001</v>
      </c>
      <c r="AN43">
        <v>37.380000000000003</v>
      </c>
      <c r="AO43">
        <v>96.77</v>
      </c>
      <c r="AP43">
        <v>0</v>
      </c>
      <c r="AQ43">
        <v>12.46</v>
      </c>
      <c r="AR43">
        <v>0</v>
      </c>
      <c r="AS43">
        <v>84.36</v>
      </c>
      <c r="AT43">
        <v>3.87</v>
      </c>
      <c r="AU43">
        <v>0</v>
      </c>
      <c r="AV43">
        <v>37.380000000000003</v>
      </c>
      <c r="AW43">
        <v>37.380000000000003</v>
      </c>
      <c r="AX43">
        <v>30</v>
      </c>
      <c r="AY43">
        <v>90.96</v>
      </c>
      <c r="AZ43">
        <v>241.92</v>
      </c>
      <c r="BA43">
        <v>26.91</v>
      </c>
      <c r="BB43">
        <v>10.66</v>
      </c>
      <c r="BC43">
        <v>42.63</v>
      </c>
    </row>
    <row r="44" spans="1:55">
      <c r="A44" t="s">
        <v>339</v>
      </c>
      <c r="G44" t="s">
        <v>86</v>
      </c>
      <c r="H44" s="74">
        <v>155.79999999999998</v>
      </c>
      <c r="I44" s="47">
        <v>175.32</v>
      </c>
      <c r="J44" s="47">
        <v>589.04</v>
      </c>
      <c r="K44" s="47">
        <v>202.67</v>
      </c>
      <c r="L44" s="47">
        <v>12.59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3.88</v>
      </c>
      <c r="X44">
        <v>26.91</v>
      </c>
      <c r="Y44">
        <v>0</v>
      </c>
      <c r="Z44">
        <v>0</v>
      </c>
      <c r="AA44">
        <v>0</v>
      </c>
      <c r="AB44">
        <v>24.19</v>
      </c>
      <c r="AC44">
        <v>96.77</v>
      </c>
      <c r="AD44">
        <v>24.78</v>
      </c>
      <c r="AE44">
        <v>21.77</v>
      </c>
      <c r="AF44">
        <v>2.42</v>
      </c>
      <c r="AG44">
        <v>8.86</v>
      </c>
      <c r="AH44">
        <v>4.84</v>
      </c>
      <c r="AI44">
        <v>7.74</v>
      </c>
      <c r="AJ44">
        <v>1.94</v>
      </c>
      <c r="AK44">
        <v>0.97</v>
      </c>
      <c r="AL44">
        <v>48.38</v>
      </c>
      <c r="AM44">
        <v>163.11000000000001</v>
      </c>
      <c r="AN44">
        <v>37.380000000000003</v>
      </c>
      <c r="AO44">
        <v>96.77</v>
      </c>
      <c r="AP44">
        <v>0</v>
      </c>
      <c r="AQ44">
        <v>12.46</v>
      </c>
      <c r="AR44">
        <v>0</v>
      </c>
      <c r="AS44">
        <v>84.36</v>
      </c>
      <c r="AT44">
        <v>3.87</v>
      </c>
      <c r="AU44">
        <v>0</v>
      </c>
      <c r="AV44">
        <v>37.380000000000003</v>
      </c>
      <c r="AW44">
        <v>37.380000000000003</v>
      </c>
      <c r="AX44">
        <v>30</v>
      </c>
      <c r="AY44">
        <v>90.96</v>
      </c>
      <c r="AZ44">
        <v>241.92</v>
      </c>
      <c r="BA44">
        <v>26.91</v>
      </c>
      <c r="BB44">
        <v>10.66</v>
      </c>
      <c r="BC44">
        <v>42.63</v>
      </c>
    </row>
    <row r="45" spans="1:55">
      <c r="A45" t="s">
        <v>358</v>
      </c>
      <c r="G45" t="s">
        <v>87</v>
      </c>
      <c r="H45" s="74">
        <v>157.72999999999999</v>
      </c>
      <c r="I45" s="47">
        <v>175.32</v>
      </c>
      <c r="J45" s="47">
        <v>589.04</v>
      </c>
      <c r="K45" s="47">
        <v>202.67</v>
      </c>
      <c r="L45" s="47">
        <v>12.64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3.93</v>
      </c>
      <c r="X45">
        <v>26.91</v>
      </c>
      <c r="Y45">
        <v>0</v>
      </c>
      <c r="Z45">
        <v>0</v>
      </c>
      <c r="AA45">
        <v>0</v>
      </c>
      <c r="AB45">
        <v>24.19</v>
      </c>
      <c r="AC45">
        <v>96.77</v>
      </c>
      <c r="AD45">
        <v>24.78</v>
      </c>
      <c r="AE45">
        <v>21.77</v>
      </c>
      <c r="AF45">
        <v>2.42</v>
      </c>
      <c r="AG45">
        <v>8.86</v>
      </c>
      <c r="AH45">
        <v>4.84</v>
      </c>
      <c r="AI45">
        <v>8.7100000000000009</v>
      </c>
      <c r="AJ45">
        <v>2.9</v>
      </c>
      <c r="AK45">
        <v>0.97</v>
      </c>
      <c r="AL45">
        <v>48.38</v>
      </c>
      <c r="AM45">
        <v>163.11000000000001</v>
      </c>
      <c r="AN45">
        <v>37.380000000000003</v>
      </c>
      <c r="AO45">
        <v>96.77</v>
      </c>
      <c r="AP45">
        <v>0</v>
      </c>
      <c r="AQ45">
        <v>12.46</v>
      </c>
      <c r="AR45">
        <v>0</v>
      </c>
      <c r="AS45">
        <v>84.36</v>
      </c>
      <c r="AT45">
        <v>3.87</v>
      </c>
      <c r="AU45">
        <v>0</v>
      </c>
      <c r="AV45">
        <v>37.380000000000003</v>
      </c>
      <c r="AW45">
        <v>37.380000000000003</v>
      </c>
      <c r="AX45">
        <v>30</v>
      </c>
      <c r="AY45">
        <v>90.96</v>
      </c>
      <c r="AZ45">
        <v>241.92</v>
      </c>
      <c r="BA45">
        <v>26.91</v>
      </c>
      <c r="BB45">
        <v>10.66</v>
      </c>
      <c r="BC45">
        <v>42.63</v>
      </c>
    </row>
    <row r="46" spans="1:55">
      <c r="A46" t="s">
        <v>359</v>
      </c>
      <c r="G46" t="s">
        <v>88</v>
      </c>
      <c r="H46" s="74">
        <v>157.72999999999999</v>
      </c>
      <c r="I46" s="47">
        <v>175.32</v>
      </c>
      <c r="J46" s="47">
        <v>589.04</v>
      </c>
      <c r="K46" s="47">
        <v>215.13</v>
      </c>
      <c r="L46" s="47">
        <v>13.030000000000001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4.32</v>
      </c>
      <c r="X46">
        <v>26.91</v>
      </c>
      <c r="Y46">
        <v>0</v>
      </c>
      <c r="Z46">
        <v>0</v>
      </c>
      <c r="AA46">
        <v>0</v>
      </c>
      <c r="AB46">
        <v>24.19</v>
      </c>
      <c r="AC46">
        <v>96.77</v>
      </c>
      <c r="AD46">
        <v>24.78</v>
      </c>
      <c r="AE46">
        <v>21.77</v>
      </c>
      <c r="AF46">
        <v>2.42</v>
      </c>
      <c r="AG46">
        <v>8.86</v>
      </c>
      <c r="AH46">
        <v>4.84</v>
      </c>
      <c r="AI46">
        <v>8.7100000000000009</v>
      </c>
      <c r="AJ46">
        <v>2.9</v>
      </c>
      <c r="AK46">
        <v>0.97</v>
      </c>
      <c r="AL46">
        <v>48.38</v>
      </c>
      <c r="AM46">
        <v>163.11000000000001</v>
      </c>
      <c r="AN46">
        <v>37.380000000000003</v>
      </c>
      <c r="AO46">
        <v>96.77</v>
      </c>
      <c r="AP46">
        <v>12.46</v>
      </c>
      <c r="AQ46">
        <v>12.46</v>
      </c>
      <c r="AR46">
        <v>0</v>
      </c>
      <c r="AS46">
        <v>84.36</v>
      </c>
      <c r="AT46">
        <v>3.87</v>
      </c>
      <c r="AU46">
        <v>0</v>
      </c>
      <c r="AV46">
        <v>37.380000000000003</v>
      </c>
      <c r="AW46">
        <v>37.380000000000003</v>
      </c>
      <c r="AX46">
        <v>30</v>
      </c>
      <c r="AY46">
        <v>90.96</v>
      </c>
      <c r="AZ46">
        <v>241.92</v>
      </c>
      <c r="BA46">
        <v>26.91</v>
      </c>
      <c r="BB46">
        <v>10.66</v>
      </c>
      <c r="BC46">
        <v>42.63</v>
      </c>
    </row>
    <row r="47" spans="1:55">
      <c r="A47" t="s">
        <v>360</v>
      </c>
      <c r="G47" t="s">
        <v>89</v>
      </c>
      <c r="H47" s="74">
        <v>157.72999999999999</v>
      </c>
      <c r="I47" s="47">
        <v>175.32</v>
      </c>
      <c r="J47" s="47">
        <v>588.96</v>
      </c>
      <c r="K47" s="47">
        <v>215.13</v>
      </c>
      <c r="L47" s="47">
        <v>12.809999999999999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4.0999999999999996</v>
      </c>
      <c r="X47">
        <v>26.91</v>
      </c>
      <c r="Y47">
        <v>0</v>
      </c>
      <c r="Z47">
        <v>0</v>
      </c>
      <c r="AA47">
        <v>0</v>
      </c>
      <c r="AB47">
        <v>24.19</v>
      </c>
      <c r="AC47">
        <v>96.77</v>
      </c>
      <c r="AD47">
        <v>24.78</v>
      </c>
      <c r="AE47">
        <v>21.77</v>
      </c>
      <c r="AF47">
        <v>2.42</v>
      </c>
      <c r="AG47">
        <v>8.7799999999999994</v>
      </c>
      <c r="AH47">
        <v>4.84</v>
      </c>
      <c r="AI47">
        <v>8.7100000000000009</v>
      </c>
      <c r="AJ47">
        <v>2.9</v>
      </c>
      <c r="AK47">
        <v>0.97</v>
      </c>
      <c r="AL47">
        <v>48.38</v>
      </c>
      <c r="AM47">
        <v>163.11000000000001</v>
      </c>
      <c r="AN47">
        <v>37.380000000000003</v>
      </c>
      <c r="AO47">
        <v>96.77</v>
      </c>
      <c r="AP47">
        <v>12.46</v>
      </c>
      <c r="AQ47">
        <v>12.46</v>
      </c>
      <c r="AR47">
        <v>0</v>
      </c>
      <c r="AS47">
        <v>84.36</v>
      </c>
      <c r="AT47">
        <v>3.87</v>
      </c>
      <c r="AU47">
        <v>0</v>
      </c>
      <c r="AV47">
        <v>37.380000000000003</v>
      </c>
      <c r="AW47">
        <v>37.380000000000003</v>
      </c>
      <c r="AX47">
        <v>30</v>
      </c>
      <c r="AY47">
        <v>90.96</v>
      </c>
      <c r="AZ47">
        <v>241.92</v>
      </c>
      <c r="BA47">
        <v>26.91</v>
      </c>
      <c r="BB47">
        <v>10.66</v>
      </c>
      <c r="BC47">
        <v>42.63</v>
      </c>
    </row>
    <row r="48" spans="1:55">
      <c r="A48" t="s">
        <v>364</v>
      </c>
      <c r="G48" t="s">
        <v>90</v>
      </c>
      <c r="H48" s="74">
        <v>157.73999999999998</v>
      </c>
      <c r="I48" s="47">
        <v>175.32</v>
      </c>
      <c r="J48" s="47">
        <v>588.96</v>
      </c>
      <c r="K48" s="47">
        <v>215.13</v>
      </c>
      <c r="L48" s="47">
        <v>14.309999999999999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5.6</v>
      </c>
      <c r="X48">
        <v>26.91</v>
      </c>
      <c r="Y48">
        <v>0</v>
      </c>
      <c r="Z48">
        <v>0</v>
      </c>
      <c r="AA48">
        <v>0</v>
      </c>
      <c r="AB48">
        <v>24.19</v>
      </c>
      <c r="AC48">
        <v>96.77</v>
      </c>
      <c r="AD48">
        <v>24.78</v>
      </c>
      <c r="AE48">
        <v>21.77</v>
      </c>
      <c r="AF48">
        <v>2.42</v>
      </c>
      <c r="AG48">
        <v>8.7799999999999994</v>
      </c>
      <c r="AH48">
        <v>4.84</v>
      </c>
      <c r="AI48">
        <v>9.68</v>
      </c>
      <c r="AJ48">
        <v>1.94</v>
      </c>
      <c r="AK48">
        <v>0.97</v>
      </c>
      <c r="AL48">
        <v>48.38</v>
      </c>
      <c r="AM48">
        <v>163.11000000000001</v>
      </c>
      <c r="AN48">
        <v>37.380000000000003</v>
      </c>
      <c r="AO48">
        <v>96.77</v>
      </c>
      <c r="AP48">
        <v>12.46</v>
      </c>
      <c r="AQ48">
        <v>12.46</v>
      </c>
      <c r="AR48">
        <v>0</v>
      </c>
      <c r="AS48">
        <v>84.36</v>
      </c>
      <c r="AT48">
        <v>3.87</v>
      </c>
      <c r="AU48">
        <v>0</v>
      </c>
      <c r="AV48">
        <v>37.380000000000003</v>
      </c>
      <c r="AW48">
        <v>37.380000000000003</v>
      </c>
      <c r="AX48">
        <v>30</v>
      </c>
      <c r="AY48">
        <v>90.96</v>
      </c>
      <c r="AZ48">
        <v>241.92</v>
      </c>
      <c r="BA48">
        <v>26.91</v>
      </c>
      <c r="BB48">
        <v>10.66</v>
      </c>
      <c r="BC48">
        <v>42.63</v>
      </c>
    </row>
    <row r="49" spans="1:55">
      <c r="A49" t="s">
        <v>365</v>
      </c>
      <c r="G49" t="s">
        <v>91</v>
      </c>
      <c r="H49" s="74">
        <v>157.73999999999998</v>
      </c>
      <c r="I49" s="47">
        <v>175.32</v>
      </c>
      <c r="J49" s="47">
        <v>588.96</v>
      </c>
      <c r="K49" s="47">
        <v>215.13</v>
      </c>
      <c r="L49" s="47">
        <v>16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7.29</v>
      </c>
      <c r="X49">
        <v>26.91</v>
      </c>
      <c r="Y49">
        <v>0</v>
      </c>
      <c r="Z49">
        <v>0</v>
      </c>
      <c r="AA49">
        <v>0</v>
      </c>
      <c r="AB49">
        <v>24.19</v>
      </c>
      <c r="AC49">
        <v>96.77</v>
      </c>
      <c r="AD49">
        <v>24.78</v>
      </c>
      <c r="AE49">
        <v>21.77</v>
      </c>
      <c r="AF49">
        <v>2.42</v>
      </c>
      <c r="AG49">
        <v>8.7799999999999994</v>
      </c>
      <c r="AH49">
        <v>4.84</v>
      </c>
      <c r="AI49">
        <v>9.68</v>
      </c>
      <c r="AJ49">
        <v>1.94</v>
      </c>
      <c r="AK49">
        <v>0.97</v>
      </c>
      <c r="AL49">
        <v>48.38</v>
      </c>
      <c r="AM49">
        <v>163.11000000000001</v>
      </c>
      <c r="AN49">
        <v>37.380000000000003</v>
      </c>
      <c r="AO49">
        <v>96.77</v>
      </c>
      <c r="AP49">
        <v>12.46</v>
      </c>
      <c r="AQ49">
        <v>12.46</v>
      </c>
      <c r="AR49">
        <v>0</v>
      </c>
      <c r="AS49">
        <v>84.36</v>
      </c>
      <c r="AT49">
        <v>3.87</v>
      </c>
      <c r="AU49">
        <v>0</v>
      </c>
      <c r="AV49">
        <v>37.380000000000003</v>
      </c>
      <c r="AW49">
        <v>37.380000000000003</v>
      </c>
      <c r="AX49">
        <v>30</v>
      </c>
      <c r="AY49">
        <v>90.96</v>
      </c>
      <c r="AZ49">
        <v>241.92</v>
      </c>
      <c r="BA49">
        <v>26.91</v>
      </c>
      <c r="BB49">
        <v>10.66</v>
      </c>
      <c r="BC49">
        <v>42.63</v>
      </c>
    </row>
    <row r="50" spans="1:55">
      <c r="A50" t="s">
        <v>366</v>
      </c>
      <c r="G50" t="s">
        <v>92</v>
      </c>
      <c r="H50" s="74">
        <v>157.73999999999998</v>
      </c>
      <c r="I50" s="47">
        <v>175.32</v>
      </c>
      <c r="J50" s="47">
        <v>588.96</v>
      </c>
      <c r="K50" s="47">
        <v>215.13</v>
      </c>
      <c r="L50" s="47">
        <v>16.309999999999999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7.6</v>
      </c>
      <c r="X50">
        <v>26.91</v>
      </c>
      <c r="Y50">
        <v>0</v>
      </c>
      <c r="Z50">
        <v>0</v>
      </c>
      <c r="AA50">
        <v>0</v>
      </c>
      <c r="AB50">
        <v>24.19</v>
      </c>
      <c r="AC50">
        <v>96.77</v>
      </c>
      <c r="AD50">
        <v>24.78</v>
      </c>
      <c r="AE50">
        <v>21.77</v>
      </c>
      <c r="AF50">
        <v>2.42</v>
      </c>
      <c r="AG50">
        <v>8.7799999999999994</v>
      </c>
      <c r="AH50">
        <v>4.84</v>
      </c>
      <c r="AI50">
        <v>9.68</v>
      </c>
      <c r="AJ50">
        <v>1.94</v>
      </c>
      <c r="AK50">
        <v>0.97</v>
      </c>
      <c r="AL50">
        <v>48.38</v>
      </c>
      <c r="AM50">
        <v>163.11000000000001</v>
      </c>
      <c r="AN50">
        <v>37.380000000000003</v>
      </c>
      <c r="AO50">
        <v>96.77</v>
      </c>
      <c r="AP50">
        <v>12.46</v>
      </c>
      <c r="AQ50">
        <v>12.46</v>
      </c>
      <c r="AR50">
        <v>0</v>
      </c>
      <c r="AS50">
        <v>84.36</v>
      </c>
      <c r="AT50">
        <v>3.87</v>
      </c>
      <c r="AU50">
        <v>0</v>
      </c>
      <c r="AV50">
        <v>37.380000000000003</v>
      </c>
      <c r="AW50">
        <v>37.380000000000003</v>
      </c>
      <c r="AX50">
        <v>30</v>
      </c>
      <c r="AY50">
        <v>90.96</v>
      </c>
      <c r="AZ50">
        <v>241.92</v>
      </c>
      <c r="BA50">
        <v>26.91</v>
      </c>
      <c r="BB50">
        <v>10.66</v>
      </c>
      <c r="BC50">
        <v>42.63</v>
      </c>
    </row>
    <row r="51" spans="1:55">
      <c r="A51" t="s">
        <v>367</v>
      </c>
      <c r="G51" t="s">
        <v>93</v>
      </c>
      <c r="H51" s="74">
        <v>157.73999999999998</v>
      </c>
      <c r="I51" s="47">
        <v>175.32</v>
      </c>
      <c r="J51" s="47">
        <v>588.96</v>
      </c>
      <c r="K51" s="47">
        <v>215.13</v>
      </c>
      <c r="L51" s="47">
        <v>14.84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6.13</v>
      </c>
      <c r="X51">
        <v>26.91</v>
      </c>
      <c r="Y51">
        <v>0</v>
      </c>
      <c r="Z51">
        <v>0</v>
      </c>
      <c r="AA51">
        <v>0</v>
      </c>
      <c r="AB51">
        <v>24.19</v>
      </c>
      <c r="AC51">
        <v>96.77</v>
      </c>
      <c r="AD51">
        <v>24.78</v>
      </c>
      <c r="AE51">
        <v>21.77</v>
      </c>
      <c r="AF51">
        <v>2.42</v>
      </c>
      <c r="AG51">
        <v>8.7799999999999994</v>
      </c>
      <c r="AH51">
        <v>4.84</v>
      </c>
      <c r="AI51">
        <v>9.68</v>
      </c>
      <c r="AJ51">
        <v>1.94</v>
      </c>
      <c r="AK51">
        <v>0.97</v>
      </c>
      <c r="AL51">
        <v>48.38</v>
      </c>
      <c r="AM51">
        <v>163.11000000000001</v>
      </c>
      <c r="AN51">
        <v>37.380000000000003</v>
      </c>
      <c r="AO51">
        <v>96.77</v>
      </c>
      <c r="AP51">
        <v>12.46</v>
      </c>
      <c r="AQ51">
        <v>12.46</v>
      </c>
      <c r="AR51">
        <v>0</v>
      </c>
      <c r="AS51">
        <v>84.36</v>
      </c>
      <c r="AT51">
        <v>3.87</v>
      </c>
      <c r="AU51">
        <v>0</v>
      </c>
      <c r="AV51">
        <v>37.380000000000003</v>
      </c>
      <c r="AW51">
        <v>37.380000000000003</v>
      </c>
      <c r="AX51">
        <v>30</v>
      </c>
      <c r="AY51">
        <v>90.96</v>
      </c>
      <c r="AZ51">
        <v>241.92</v>
      </c>
      <c r="BA51">
        <v>26.91</v>
      </c>
      <c r="BB51">
        <v>10.66</v>
      </c>
      <c r="BC51">
        <v>42.63</v>
      </c>
    </row>
    <row r="52" spans="1:55">
      <c r="A52" t="s">
        <v>368</v>
      </c>
      <c r="G52" t="s">
        <v>94</v>
      </c>
      <c r="H52" s="74">
        <v>157.73999999999998</v>
      </c>
      <c r="I52" s="47">
        <v>175.32</v>
      </c>
      <c r="J52" s="47">
        <v>588.96</v>
      </c>
      <c r="K52" s="47">
        <v>215.13</v>
      </c>
      <c r="L52" s="47">
        <v>14.43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5.72</v>
      </c>
      <c r="X52">
        <v>26.91</v>
      </c>
      <c r="Y52">
        <v>0</v>
      </c>
      <c r="Z52">
        <v>0</v>
      </c>
      <c r="AA52">
        <v>0</v>
      </c>
      <c r="AB52">
        <v>24.19</v>
      </c>
      <c r="AC52">
        <v>96.77</v>
      </c>
      <c r="AD52">
        <v>24.78</v>
      </c>
      <c r="AE52">
        <v>21.77</v>
      </c>
      <c r="AF52">
        <v>2.42</v>
      </c>
      <c r="AG52">
        <v>8.7799999999999994</v>
      </c>
      <c r="AH52">
        <v>4.84</v>
      </c>
      <c r="AI52">
        <v>9.68</v>
      </c>
      <c r="AJ52">
        <v>1.94</v>
      </c>
      <c r="AK52">
        <v>0.97</v>
      </c>
      <c r="AL52">
        <v>48.38</v>
      </c>
      <c r="AM52">
        <v>163.11000000000001</v>
      </c>
      <c r="AN52">
        <v>37.380000000000003</v>
      </c>
      <c r="AO52">
        <v>96.77</v>
      </c>
      <c r="AP52">
        <v>12.46</v>
      </c>
      <c r="AQ52">
        <v>12.46</v>
      </c>
      <c r="AR52">
        <v>0</v>
      </c>
      <c r="AS52">
        <v>84.36</v>
      </c>
      <c r="AT52">
        <v>3.87</v>
      </c>
      <c r="AU52">
        <v>0</v>
      </c>
      <c r="AV52">
        <v>37.380000000000003</v>
      </c>
      <c r="AW52">
        <v>37.380000000000003</v>
      </c>
      <c r="AX52">
        <v>30</v>
      </c>
      <c r="AY52">
        <v>90.96</v>
      </c>
      <c r="AZ52">
        <v>241.92</v>
      </c>
      <c r="BA52">
        <v>26.91</v>
      </c>
      <c r="BB52">
        <v>10.66</v>
      </c>
      <c r="BC52">
        <v>42.63</v>
      </c>
    </row>
    <row r="53" spans="1:55">
      <c r="A53" t="s">
        <v>399</v>
      </c>
      <c r="G53" t="s">
        <v>95</v>
      </c>
      <c r="H53" s="74">
        <v>157.73999999999998</v>
      </c>
      <c r="I53" s="47">
        <v>175.32</v>
      </c>
      <c r="J53" s="47">
        <v>588.96</v>
      </c>
      <c r="K53" s="47">
        <v>215.13</v>
      </c>
      <c r="L53" s="47">
        <v>16.47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7.76</v>
      </c>
      <c r="X53">
        <v>26.91</v>
      </c>
      <c r="Y53">
        <v>0</v>
      </c>
      <c r="Z53">
        <v>0</v>
      </c>
      <c r="AA53">
        <v>0</v>
      </c>
      <c r="AB53">
        <v>24.19</v>
      </c>
      <c r="AC53">
        <v>96.77</v>
      </c>
      <c r="AD53">
        <v>24.78</v>
      </c>
      <c r="AE53">
        <v>21.77</v>
      </c>
      <c r="AF53">
        <v>2.42</v>
      </c>
      <c r="AG53">
        <v>8.7799999999999994</v>
      </c>
      <c r="AH53">
        <v>4.84</v>
      </c>
      <c r="AI53">
        <v>9.68</v>
      </c>
      <c r="AJ53">
        <v>1.94</v>
      </c>
      <c r="AK53">
        <v>0.97</v>
      </c>
      <c r="AL53">
        <v>48.38</v>
      </c>
      <c r="AM53">
        <v>163.11000000000001</v>
      </c>
      <c r="AN53">
        <v>37.380000000000003</v>
      </c>
      <c r="AO53">
        <v>96.77</v>
      </c>
      <c r="AP53">
        <v>12.46</v>
      </c>
      <c r="AQ53">
        <v>12.46</v>
      </c>
      <c r="AR53">
        <v>0</v>
      </c>
      <c r="AS53">
        <v>84.36</v>
      </c>
      <c r="AT53">
        <v>3.87</v>
      </c>
      <c r="AU53">
        <v>0</v>
      </c>
      <c r="AV53">
        <v>37.380000000000003</v>
      </c>
      <c r="AW53">
        <v>37.380000000000003</v>
      </c>
      <c r="AX53">
        <v>30</v>
      </c>
      <c r="AY53">
        <v>90.96</v>
      </c>
      <c r="AZ53">
        <v>241.92</v>
      </c>
      <c r="BA53">
        <v>26.91</v>
      </c>
      <c r="BB53">
        <v>10.66</v>
      </c>
      <c r="BC53">
        <v>42.63</v>
      </c>
    </row>
    <row r="54" spans="1:55">
      <c r="A54" t="s">
        <v>398</v>
      </c>
      <c r="G54" t="s">
        <v>96</v>
      </c>
      <c r="H54" s="74">
        <v>157.73999999999998</v>
      </c>
      <c r="I54" s="47">
        <v>175.32</v>
      </c>
      <c r="J54" s="47">
        <v>588.96</v>
      </c>
      <c r="K54" s="47">
        <v>215.13</v>
      </c>
      <c r="L54" s="47">
        <v>16.14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7.43</v>
      </c>
      <c r="X54">
        <v>26.91</v>
      </c>
      <c r="Y54">
        <v>0</v>
      </c>
      <c r="Z54">
        <v>0</v>
      </c>
      <c r="AA54">
        <v>0</v>
      </c>
      <c r="AB54">
        <v>24.19</v>
      </c>
      <c r="AC54">
        <v>96.77</v>
      </c>
      <c r="AD54">
        <v>24.78</v>
      </c>
      <c r="AE54">
        <v>21.77</v>
      </c>
      <c r="AF54">
        <v>2.42</v>
      </c>
      <c r="AG54">
        <v>8.7799999999999994</v>
      </c>
      <c r="AH54">
        <v>4.84</v>
      </c>
      <c r="AI54">
        <v>9.68</v>
      </c>
      <c r="AJ54">
        <v>1.94</v>
      </c>
      <c r="AK54">
        <v>0.97</v>
      </c>
      <c r="AL54">
        <v>48.38</v>
      </c>
      <c r="AM54">
        <v>163.11000000000001</v>
      </c>
      <c r="AN54">
        <v>37.380000000000003</v>
      </c>
      <c r="AO54">
        <v>96.77</v>
      </c>
      <c r="AP54">
        <v>12.46</v>
      </c>
      <c r="AQ54">
        <v>12.46</v>
      </c>
      <c r="AR54">
        <v>0</v>
      </c>
      <c r="AS54">
        <v>84.36</v>
      </c>
      <c r="AT54">
        <v>3.87</v>
      </c>
      <c r="AU54">
        <v>0</v>
      </c>
      <c r="AV54">
        <v>37.380000000000003</v>
      </c>
      <c r="AW54">
        <v>37.380000000000003</v>
      </c>
      <c r="AX54">
        <v>30</v>
      </c>
      <c r="AY54">
        <v>90.96</v>
      </c>
      <c r="AZ54">
        <v>241.92</v>
      </c>
      <c r="BA54">
        <v>26.91</v>
      </c>
      <c r="BB54">
        <v>10.66</v>
      </c>
      <c r="BC54">
        <v>42.63</v>
      </c>
    </row>
    <row r="55" spans="1:55">
      <c r="A55" t="s">
        <v>400</v>
      </c>
      <c r="G55" t="s">
        <v>97</v>
      </c>
      <c r="H55" s="74">
        <v>157.73999999999998</v>
      </c>
      <c r="I55" s="47">
        <v>175.32</v>
      </c>
      <c r="J55" s="47">
        <v>588.96</v>
      </c>
      <c r="K55" s="47">
        <v>215.13</v>
      </c>
      <c r="L55" s="47">
        <v>14.719999999999999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6.01</v>
      </c>
      <c r="X55">
        <v>26.91</v>
      </c>
      <c r="Y55">
        <v>0</v>
      </c>
      <c r="Z55">
        <v>0</v>
      </c>
      <c r="AA55">
        <v>0</v>
      </c>
      <c r="AB55">
        <v>24.19</v>
      </c>
      <c r="AC55">
        <v>96.77</v>
      </c>
      <c r="AD55">
        <v>24.78</v>
      </c>
      <c r="AE55">
        <v>21.77</v>
      </c>
      <c r="AF55">
        <v>2.42</v>
      </c>
      <c r="AG55">
        <v>8.7799999999999994</v>
      </c>
      <c r="AH55">
        <v>4.84</v>
      </c>
      <c r="AI55">
        <v>9.68</v>
      </c>
      <c r="AJ55">
        <v>1.94</v>
      </c>
      <c r="AK55">
        <v>0.97</v>
      </c>
      <c r="AL55">
        <v>48.38</v>
      </c>
      <c r="AM55">
        <v>163.11000000000001</v>
      </c>
      <c r="AN55">
        <v>37.380000000000003</v>
      </c>
      <c r="AO55">
        <v>96.77</v>
      </c>
      <c r="AP55">
        <v>12.46</v>
      </c>
      <c r="AQ55">
        <v>12.46</v>
      </c>
      <c r="AR55">
        <v>0</v>
      </c>
      <c r="AS55">
        <v>84.36</v>
      </c>
      <c r="AT55">
        <v>3.87</v>
      </c>
      <c r="AU55">
        <v>0</v>
      </c>
      <c r="AV55">
        <v>37.380000000000003</v>
      </c>
      <c r="AW55">
        <v>37.380000000000003</v>
      </c>
      <c r="AX55">
        <v>30</v>
      </c>
      <c r="AY55">
        <v>90.96</v>
      </c>
      <c r="AZ55">
        <v>241.92</v>
      </c>
      <c r="BA55">
        <v>26.91</v>
      </c>
      <c r="BB55">
        <v>10.66</v>
      </c>
      <c r="BC55">
        <v>42.63</v>
      </c>
    </row>
    <row r="56" spans="1:55">
      <c r="A56" t="s">
        <v>400</v>
      </c>
      <c r="G56" t="s">
        <v>98</v>
      </c>
      <c r="H56" s="74">
        <v>157.73999999999998</v>
      </c>
      <c r="I56" s="47">
        <v>175.32</v>
      </c>
      <c r="J56" s="47">
        <v>588.96</v>
      </c>
      <c r="K56" s="47">
        <v>215.13</v>
      </c>
      <c r="L56" s="47">
        <v>18.09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9.3800000000000008</v>
      </c>
      <c r="X56">
        <v>26.91</v>
      </c>
      <c r="Y56">
        <v>0</v>
      </c>
      <c r="Z56">
        <v>0</v>
      </c>
      <c r="AA56">
        <v>0</v>
      </c>
      <c r="AB56">
        <v>24.19</v>
      </c>
      <c r="AC56">
        <v>96.77</v>
      </c>
      <c r="AD56">
        <v>24.78</v>
      </c>
      <c r="AE56">
        <v>21.77</v>
      </c>
      <c r="AF56">
        <v>2.42</v>
      </c>
      <c r="AG56">
        <v>8.7799999999999994</v>
      </c>
      <c r="AH56">
        <v>4.84</v>
      </c>
      <c r="AI56">
        <v>9.68</v>
      </c>
      <c r="AJ56">
        <v>1.94</v>
      </c>
      <c r="AK56">
        <v>0.97</v>
      </c>
      <c r="AL56">
        <v>48.38</v>
      </c>
      <c r="AM56">
        <v>163.11000000000001</v>
      </c>
      <c r="AN56">
        <v>37.380000000000003</v>
      </c>
      <c r="AO56">
        <v>96.77</v>
      </c>
      <c r="AP56">
        <v>12.46</v>
      </c>
      <c r="AQ56">
        <v>12.46</v>
      </c>
      <c r="AR56">
        <v>0</v>
      </c>
      <c r="AS56">
        <v>84.36</v>
      </c>
      <c r="AT56">
        <v>3.87</v>
      </c>
      <c r="AU56">
        <v>0</v>
      </c>
      <c r="AV56">
        <v>37.380000000000003</v>
      </c>
      <c r="AW56">
        <v>37.380000000000003</v>
      </c>
      <c r="AX56">
        <v>30</v>
      </c>
      <c r="AY56">
        <v>90.96</v>
      </c>
      <c r="AZ56">
        <v>241.92</v>
      </c>
      <c r="BA56">
        <v>26.91</v>
      </c>
      <c r="BB56">
        <v>10.66</v>
      </c>
      <c r="BC56">
        <v>42.63</v>
      </c>
    </row>
    <row r="57" spans="1:55">
      <c r="G57" t="s">
        <v>99</v>
      </c>
      <c r="H57" s="74">
        <v>157.73999999999998</v>
      </c>
      <c r="I57" s="47">
        <v>175.32</v>
      </c>
      <c r="J57" s="47">
        <v>588.96</v>
      </c>
      <c r="K57" s="47">
        <v>215.13</v>
      </c>
      <c r="L57" s="47">
        <v>15.990000000000002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7.28</v>
      </c>
      <c r="X57">
        <v>26.91</v>
      </c>
      <c r="Y57">
        <v>0</v>
      </c>
      <c r="Z57">
        <v>0</v>
      </c>
      <c r="AA57">
        <v>0</v>
      </c>
      <c r="AB57">
        <v>24.19</v>
      </c>
      <c r="AC57">
        <v>96.77</v>
      </c>
      <c r="AD57">
        <v>24.78</v>
      </c>
      <c r="AE57">
        <v>21.77</v>
      </c>
      <c r="AF57">
        <v>2.42</v>
      </c>
      <c r="AG57">
        <v>8.7799999999999994</v>
      </c>
      <c r="AH57">
        <v>4.84</v>
      </c>
      <c r="AI57">
        <v>9.68</v>
      </c>
      <c r="AJ57">
        <v>1.94</v>
      </c>
      <c r="AK57">
        <v>0.97</v>
      </c>
      <c r="AL57">
        <v>48.38</v>
      </c>
      <c r="AM57">
        <v>163.11000000000001</v>
      </c>
      <c r="AN57">
        <v>37.380000000000003</v>
      </c>
      <c r="AO57">
        <v>96.77</v>
      </c>
      <c r="AP57">
        <v>12.46</v>
      </c>
      <c r="AQ57">
        <v>12.46</v>
      </c>
      <c r="AR57">
        <v>0</v>
      </c>
      <c r="AS57">
        <v>84.36</v>
      </c>
      <c r="AT57">
        <v>3.87</v>
      </c>
      <c r="AU57">
        <v>0</v>
      </c>
      <c r="AV57">
        <v>37.380000000000003</v>
      </c>
      <c r="AW57">
        <v>37.380000000000003</v>
      </c>
      <c r="AX57">
        <v>30</v>
      </c>
      <c r="AY57">
        <v>90.96</v>
      </c>
      <c r="AZ57">
        <v>241.92</v>
      </c>
      <c r="BA57">
        <v>26.91</v>
      </c>
      <c r="BB57">
        <v>10.66</v>
      </c>
      <c r="BC57">
        <v>42.63</v>
      </c>
    </row>
    <row r="58" spans="1:55">
      <c r="G58" t="s">
        <v>100</v>
      </c>
      <c r="H58" s="74">
        <v>157.73999999999998</v>
      </c>
      <c r="I58" s="47">
        <v>175.32</v>
      </c>
      <c r="J58" s="47">
        <v>588.96</v>
      </c>
      <c r="K58" s="47">
        <v>215.13</v>
      </c>
      <c r="L58" s="47">
        <v>16.04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7.33</v>
      </c>
      <c r="X58">
        <v>26.91</v>
      </c>
      <c r="Y58">
        <v>0</v>
      </c>
      <c r="Z58">
        <v>0</v>
      </c>
      <c r="AA58">
        <v>0</v>
      </c>
      <c r="AB58">
        <v>24.19</v>
      </c>
      <c r="AC58">
        <v>96.77</v>
      </c>
      <c r="AD58">
        <v>24.78</v>
      </c>
      <c r="AE58">
        <v>21.77</v>
      </c>
      <c r="AF58">
        <v>2.42</v>
      </c>
      <c r="AG58">
        <v>8.7799999999999994</v>
      </c>
      <c r="AH58">
        <v>4.84</v>
      </c>
      <c r="AI58">
        <v>9.68</v>
      </c>
      <c r="AJ58">
        <v>1.94</v>
      </c>
      <c r="AK58">
        <v>0.97</v>
      </c>
      <c r="AL58">
        <v>48.38</v>
      </c>
      <c r="AM58">
        <v>163.11000000000001</v>
      </c>
      <c r="AN58">
        <v>37.380000000000003</v>
      </c>
      <c r="AO58">
        <v>96.77</v>
      </c>
      <c r="AP58">
        <v>12.46</v>
      </c>
      <c r="AQ58">
        <v>12.46</v>
      </c>
      <c r="AR58">
        <v>0</v>
      </c>
      <c r="AS58">
        <v>84.36</v>
      </c>
      <c r="AT58">
        <v>3.87</v>
      </c>
      <c r="AU58">
        <v>0</v>
      </c>
      <c r="AV58">
        <v>37.380000000000003</v>
      </c>
      <c r="AW58">
        <v>37.380000000000003</v>
      </c>
      <c r="AX58">
        <v>30</v>
      </c>
      <c r="AY58">
        <v>90.96</v>
      </c>
      <c r="AZ58">
        <v>241.92</v>
      </c>
      <c r="BA58">
        <v>26.91</v>
      </c>
      <c r="BB58">
        <v>10.66</v>
      </c>
      <c r="BC58">
        <v>42.63</v>
      </c>
    </row>
    <row r="59" spans="1:55">
      <c r="G59" t="s">
        <v>101</v>
      </c>
      <c r="H59" s="74">
        <v>157.73999999999998</v>
      </c>
      <c r="I59" s="47">
        <v>175.32</v>
      </c>
      <c r="J59" s="47">
        <v>589.04</v>
      </c>
      <c r="K59" s="47">
        <v>215.13</v>
      </c>
      <c r="L59" s="47">
        <v>14.059999999999999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5.35</v>
      </c>
      <c r="X59">
        <v>26.91</v>
      </c>
      <c r="Y59">
        <v>0</v>
      </c>
      <c r="Z59">
        <v>0</v>
      </c>
      <c r="AA59">
        <v>0</v>
      </c>
      <c r="AB59">
        <v>24.19</v>
      </c>
      <c r="AC59">
        <v>96.77</v>
      </c>
      <c r="AD59">
        <v>24.78</v>
      </c>
      <c r="AE59">
        <v>21.77</v>
      </c>
      <c r="AF59">
        <v>2.42</v>
      </c>
      <c r="AG59">
        <v>8.86</v>
      </c>
      <c r="AH59">
        <v>4.84</v>
      </c>
      <c r="AI59">
        <v>9.68</v>
      </c>
      <c r="AJ59">
        <v>1.94</v>
      </c>
      <c r="AK59">
        <v>0.97</v>
      </c>
      <c r="AL59">
        <v>48.38</v>
      </c>
      <c r="AM59">
        <v>163.11000000000001</v>
      </c>
      <c r="AN59">
        <v>37.380000000000003</v>
      </c>
      <c r="AO59">
        <v>96.77</v>
      </c>
      <c r="AP59">
        <v>12.46</v>
      </c>
      <c r="AQ59">
        <v>12.46</v>
      </c>
      <c r="AR59">
        <v>0</v>
      </c>
      <c r="AS59">
        <v>84.36</v>
      </c>
      <c r="AT59">
        <v>3.87</v>
      </c>
      <c r="AU59">
        <v>0</v>
      </c>
      <c r="AV59">
        <v>37.380000000000003</v>
      </c>
      <c r="AW59">
        <v>37.380000000000003</v>
      </c>
      <c r="AX59">
        <v>30</v>
      </c>
      <c r="AY59">
        <v>90.96</v>
      </c>
      <c r="AZ59">
        <v>241.92</v>
      </c>
      <c r="BA59">
        <v>26.91</v>
      </c>
      <c r="BB59">
        <v>10.66</v>
      </c>
      <c r="BC59">
        <v>42.63</v>
      </c>
    </row>
    <row r="60" spans="1:55">
      <c r="G60" t="s">
        <v>102</v>
      </c>
      <c r="H60" s="74">
        <v>157.73999999999998</v>
      </c>
      <c r="I60" s="47">
        <v>175.32</v>
      </c>
      <c r="J60" s="47">
        <v>589.04</v>
      </c>
      <c r="K60" s="47">
        <v>215.13</v>
      </c>
      <c r="L60" s="47">
        <v>15.670000000000002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6.96</v>
      </c>
      <c r="X60">
        <v>26.91</v>
      </c>
      <c r="Y60">
        <v>0</v>
      </c>
      <c r="Z60">
        <v>0</v>
      </c>
      <c r="AA60">
        <v>0</v>
      </c>
      <c r="AB60">
        <v>24.19</v>
      </c>
      <c r="AC60">
        <v>96.77</v>
      </c>
      <c r="AD60">
        <v>24.78</v>
      </c>
      <c r="AE60">
        <v>21.77</v>
      </c>
      <c r="AF60">
        <v>2.42</v>
      </c>
      <c r="AG60">
        <v>8.86</v>
      </c>
      <c r="AH60">
        <v>4.84</v>
      </c>
      <c r="AI60">
        <v>9.68</v>
      </c>
      <c r="AJ60">
        <v>1.94</v>
      </c>
      <c r="AK60">
        <v>0.97</v>
      </c>
      <c r="AL60">
        <v>48.38</v>
      </c>
      <c r="AM60">
        <v>163.11000000000001</v>
      </c>
      <c r="AN60">
        <v>37.380000000000003</v>
      </c>
      <c r="AO60">
        <v>96.77</v>
      </c>
      <c r="AP60">
        <v>12.46</v>
      </c>
      <c r="AQ60">
        <v>12.46</v>
      </c>
      <c r="AR60">
        <v>0</v>
      </c>
      <c r="AS60">
        <v>84.36</v>
      </c>
      <c r="AT60">
        <v>3.87</v>
      </c>
      <c r="AU60">
        <v>0</v>
      </c>
      <c r="AV60">
        <v>37.380000000000003</v>
      </c>
      <c r="AW60">
        <v>37.380000000000003</v>
      </c>
      <c r="AX60">
        <v>30</v>
      </c>
      <c r="AY60">
        <v>90.96</v>
      </c>
      <c r="AZ60">
        <v>241.92</v>
      </c>
      <c r="BA60">
        <v>26.91</v>
      </c>
      <c r="BB60">
        <v>10.66</v>
      </c>
      <c r="BC60">
        <v>42.63</v>
      </c>
    </row>
    <row r="61" spans="1:55">
      <c r="G61" t="s">
        <v>103</v>
      </c>
      <c r="H61" s="74">
        <v>157.73999999999998</v>
      </c>
      <c r="I61" s="47">
        <v>175.32</v>
      </c>
      <c r="J61" s="47">
        <v>589.04</v>
      </c>
      <c r="K61" s="47">
        <v>215.13</v>
      </c>
      <c r="L61" s="47">
        <v>17.52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8.81</v>
      </c>
      <c r="X61">
        <v>26.91</v>
      </c>
      <c r="Y61">
        <v>0</v>
      </c>
      <c r="Z61">
        <v>0</v>
      </c>
      <c r="AA61">
        <v>0</v>
      </c>
      <c r="AB61">
        <v>24.19</v>
      </c>
      <c r="AC61">
        <v>96.77</v>
      </c>
      <c r="AD61">
        <v>24.78</v>
      </c>
      <c r="AE61">
        <v>21.77</v>
      </c>
      <c r="AF61">
        <v>2.42</v>
      </c>
      <c r="AG61">
        <v>8.86</v>
      </c>
      <c r="AH61">
        <v>4.84</v>
      </c>
      <c r="AI61">
        <v>9.68</v>
      </c>
      <c r="AJ61">
        <v>1.94</v>
      </c>
      <c r="AK61">
        <v>0.97</v>
      </c>
      <c r="AL61">
        <v>48.38</v>
      </c>
      <c r="AM61">
        <v>163.11000000000001</v>
      </c>
      <c r="AN61">
        <v>37.380000000000003</v>
      </c>
      <c r="AO61">
        <v>96.77</v>
      </c>
      <c r="AP61">
        <v>12.46</v>
      </c>
      <c r="AQ61">
        <v>12.46</v>
      </c>
      <c r="AR61">
        <v>0</v>
      </c>
      <c r="AS61">
        <v>84.36</v>
      </c>
      <c r="AT61">
        <v>3.87</v>
      </c>
      <c r="AU61">
        <v>0</v>
      </c>
      <c r="AV61">
        <v>37.380000000000003</v>
      </c>
      <c r="AW61">
        <v>37.380000000000003</v>
      </c>
      <c r="AX61">
        <v>30</v>
      </c>
      <c r="AY61">
        <v>90.96</v>
      </c>
      <c r="AZ61">
        <v>241.92</v>
      </c>
      <c r="BA61">
        <v>26.91</v>
      </c>
      <c r="BB61">
        <v>10.66</v>
      </c>
      <c r="BC61">
        <v>42.63</v>
      </c>
    </row>
    <row r="62" spans="1:55">
      <c r="G62" t="s">
        <v>104</v>
      </c>
      <c r="H62" s="74">
        <v>157.73999999999998</v>
      </c>
      <c r="I62" s="47">
        <v>175.32</v>
      </c>
      <c r="J62" s="47">
        <v>589.04</v>
      </c>
      <c r="K62" s="47">
        <v>215.13</v>
      </c>
      <c r="L62" s="47">
        <v>16.52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7.81</v>
      </c>
      <c r="X62">
        <v>26.91</v>
      </c>
      <c r="Y62">
        <v>0</v>
      </c>
      <c r="Z62">
        <v>0</v>
      </c>
      <c r="AA62">
        <v>0</v>
      </c>
      <c r="AB62">
        <v>24.19</v>
      </c>
      <c r="AC62">
        <v>96.77</v>
      </c>
      <c r="AD62">
        <v>24.78</v>
      </c>
      <c r="AE62">
        <v>21.77</v>
      </c>
      <c r="AF62">
        <v>2.42</v>
      </c>
      <c r="AG62">
        <v>8.86</v>
      </c>
      <c r="AH62">
        <v>4.84</v>
      </c>
      <c r="AI62">
        <v>9.68</v>
      </c>
      <c r="AJ62">
        <v>1.94</v>
      </c>
      <c r="AK62">
        <v>0.97</v>
      </c>
      <c r="AL62">
        <v>48.38</v>
      </c>
      <c r="AM62">
        <v>163.11000000000001</v>
      </c>
      <c r="AN62">
        <v>37.380000000000003</v>
      </c>
      <c r="AO62">
        <v>96.77</v>
      </c>
      <c r="AP62">
        <v>12.46</v>
      </c>
      <c r="AQ62">
        <v>12.46</v>
      </c>
      <c r="AR62">
        <v>0</v>
      </c>
      <c r="AS62">
        <v>84.36</v>
      </c>
      <c r="AT62">
        <v>3.87</v>
      </c>
      <c r="AU62">
        <v>0</v>
      </c>
      <c r="AV62">
        <v>37.380000000000003</v>
      </c>
      <c r="AW62">
        <v>37.380000000000003</v>
      </c>
      <c r="AX62">
        <v>30</v>
      </c>
      <c r="AY62">
        <v>90.96</v>
      </c>
      <c r="AZ62">
        <v>241.92</v>
      </c>
      <c r="BA62">
        <v>26.91</v>
      </c>
      <c r="BB62">
        <v>10.66</v>
      </c>
      <c r="BC62">
        <v>42.63</v>
      </c>
    </row>
    <row r="63" spans="1:55">
      <c r="G63" t="s">
        <v>105</v>
      </c>
      <c r="H63" s="74">
        <v>157.73999999999998</v>
      </c>
      <c r="I63" s="47">
        <v>175.32</v>
      </c>
      <c r="J63" s="47">
        <v>589.24</v>
      </c>
      <c r="K63" s="47">
        <v>215.13</v>
      </c>
      <c r="L63" s="47">
        <v>15.150000000000002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6.44</v>
      </c>
      <c r="X63">
        <v>26.91</v>
      </c>
      <c r="Y63">
        <v>0</v>
      </c>
      <c r="Z63">
        <v>0</v>
      </c>
      <c r="AA63">
        <v>0</v>
      </c>
      <c r="AB63">
        <v>24.19</v>
      </c>
      <c r="AC63">
        <v>96.77</v>
      </c>
      <c r="AD63">
        <v>24.78</v>
      </c>
      <c r="AE63">
        <v>21.77</v>
      </c>
      <c r="AF63">
        <v>2.42</v>
      </c>
      <c r="AG63">
        <v>9.06</v>
      </c>
      <c r="AH63">
        <v>4.84</v>
      </c>
      <c r="AI63">
        <v>9.68</v>
      </c>
      <c r="AJ63">
        <v>1.94</v>
      </c>
      <c r="AK63">
        <v>0.97</v>
      </c>
      <c r="AL63">
        <v>48.38</v>
      </c>
      <c r="AM63">
        <v>163.11000000000001</v>
      </c>
      <c r="AN63">
        <v>37.380000000000003</v>
      </c>
      <c r="AO63">
        <v>96.77</v>
      </c>
      <c r="AP63">
        <v>12.46</v>
      </c>
      <c r="AQ63">
        <v>12.46</v>
      </c>
      <c r="AR63">
        <v>0</v>
      </c>
      <c r="AS63">
        <v>84.36</v>
      </c>
      <c r="AT63">
        <v>3.87</v>
      </c>
      <c r="AU63">
        <v>0</v>
      </c>
      <c r="AV63">
        <v>37.380000000000003</v>
      </c>
      <c r="AW63">
        <v>37.380000000000003</v>
      </c>
      <c r="AX63">
        <v>30</v>
      </c>
      <c r="AY63">
        <v>90.96</v>
      </c>
      <c r="AZ63">
        <v>241.92</v>
      </c>
      <c r="BA63">
        <v>26.91</v>
      </c>
      <c r="BB63">
        <v>10.66</v>
      </c>
      <c r="BC63">
        <v>42.63</v>
      </c>
    </row>
    <row r="64" spans="1:55">
      <c r="G64" t="s">
        <v>106</v>
      </c>
      <c r="H64" s="74">
        <v>158.69999999999999</v>
      </c>
      <c r="I64" s="47">
        <v>175.32</v>
      </c>
      <c r="J64" s="47">
        <v>589.24</v>
      </c>
      <c r="K64" s="47">
        <v>215.13</v>
      </c>
      <c r="L64" s="47">
        <v>11.59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2.88</v>
      </c>
      <c r="X64">
        <v>26.91</v>
      </c>
      <c r="Y64">
        <v>0</v>
      </c>
      <c r="Z64">
        <v>0</v>
      </c>
      <c r="AA64">
        <v>0</v>
      </c>
      <c r="AB64">
        <v>24.19</v>
      </c>
      <c r="AC64">
        <v>96.77</v>
      </c>
      <c r="AD64">
        <v>24.78</v>
      </c>
      <c r="AE64">
        <v>21.77</v>
      </c>
      <c r="AF64">
        <v>2.42</v>
      </c>
      <c r="AG64">
        <v>9.06</v>
      </c>
      <c r="AH64">
        <v>4.84</v>
      </c>
      <c r="AI64">
        <v>9.68</v>
      </c>
      <c r="AJ64">
        <v>2.9</v>
      </c>
      <c r="AK64">
        <v>0.97</v>
      </c>
      <c r="AL64">
        <v>48.38</v>
      </c>
      <c r="AM64">
        <v>163.11000000000001</v>
      </c>
      <c r="AN64">
        <v>37.380000000000003</v>
      </c>
      <c r="AO64">
        <v>96.77</v>
      </c>
      <c r="AP64">
        <v>12.46</v>
      </c>
      <c r="AQ64">
        <v>12.46</v>
      </c>
      <c r="AR64">
        <v>0</v>
      </c>
      <c r="AS64">
        <v>84.36</v>
      </c>
      <c r="AT64">
        <v>3.87</v>
      </c>
      <c r="AU64">
        <v>0</v>
      </c>
      <c r="AV64">
        <v>37.380000000000003</v>
      </c>
      <c r="AW64">
        <v>37.380000000000003</v>
      </c>
      <c r="AX64">
        <v>30</v>
      </c>
      <c r="AY64">
        <v>90.96</v>
      </c>
      <c r="AZ64">
        <v>241.92</v>
      </c>
      <c r="BA64">
        <v>26.91</v>
      </c>
      <c r="BB64">
        <v>10.66</v>
      </c>
      <c r="BC64">
        <v>42.63</v>
      </c>
    </row>
    <row r="65" spans="7:55">
      <c r="G65" t="s">
        <v>107</v>
      </c>
      <c r="H65" s="74">
        <v>158.69999999999999</v>
      </c>
      <c r="I65" s="47">
        <v>175.32</v>
      </c>
      <c r="J65" s="47">
        <v>589.24</v>
      </c>
      <c r="K65" s="47">
        <v>215.13</v>
      </c>
      <c r="L65" s="47">
        <v>10.809999999999999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2.1</v>
      </c>
      <c r="X65">
        <v>26.91</v>
      </c>
      <c r="Y65">
        <v>0</v>
      </c>
      <c r="Z65">
        <v>0</v>
      </c>
      <c r="AA65">
        <v>0</v>
      </c>
      <c r="AB65">
        <v>24.19</v>
      </c>
      <c r="AC65">
        <v>96.77</v>
      </c>
      <c r="AD65">
        <v>24.78</v>
      </c>
      <c r="AE65">
        <v>21.77</v>
      </c>
      <c r="AF65">
        <v>2.42</v>
      </c>
      <c r="AG65">
        <v>9.06</v>
      </c>
      <c r="AH65">
        <v>4.84</v>
      </c>
      <c r="AI65">
        <v>9.68</v>
      </c>
      <c r="AJ65">
        <v>2.9</v>
      </c>
      <c r="AK65">
        <v>0.97</v>
      </c>
      <c r="AL65">
        <v>48.38</v>
      </c>
      <c r="AM65">
        <v>163.11000000000001</v>
      </c>
      <c r="AN65">
        <v>37.380000000000003</v>
      </c>
      <c r="AO65">
        <v>96.77</v>
      </c>
      <c r="AP65">
        <v>12.46</v>
      </c>
      <c r="AQ65">
        <v>12.46</v>
      </c>
      <c r="AR65">
        <v>0</v>
      </c>
      <c r="AS65">
        <v>84.36</v>
      </c>
      <c r="AT65">
        <v>3.87</v>
      </c>
      <c r="AU65">
        <v>0</v>
      </c>
      <c r="AV65">
        <v>37.380000000000003</v>
      </c>
      <c r="AW65">
        <v>37.380000000000003</v>
      </c>
      <c r="AX65">
        <v>30</v>
      </c>
      <c r="AY65">
        <v>90.96</v>
      </c>
      <c r="AZ65">
        <v>241.92</v>
      </c>
      <c r="BA65">
        <v>26.91</v>
      </c>
      <c r="BB65">
        <v>10.66</v>
      </c>
      <c r="BC65">
        <v>42.63</v>
      </c>
    </row>
    <row r="66" spans="7:55">
      <c r="G66" t="s">
        <v>108</v>
      </c>
      <c r="H66" s="74">
        <v>158.69999999999999</v>
      </c>
      <c r="I66" s="47">
        <v>175.32</v>
      </c>
      <c r="J66" s="47">
        <v>589.24</v>
      </c>
      <c r="K66" s="47">
        <v>215.13</v>
      </c>
      <c r="L66" s="47">
        <v>10.08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1.37</v>
      </c>
      <c r="X66">
        <v>26.91</v>
      </c>
      <c r="Y66">
        <v>0</v>
      </c>
      <c r="Z66">
        <v>0</v>
      </c>
      <c r="AA66">
        <v>0</v>
      </c>
      <c r="AB66">
        <v>24.19</v>
      </c>
      <c r="AC66">
        <v>96.77</v>
      </c>
      <c r="AD66">
        <v>24.78</v>
      </c>
      <c r="AE66">
        <v>21.77</v>
      </c>
      <c r="AF66">
        <v>2.42</v>
      </c>
      <c r="AG66">
        <v>9.06</v>
      </c>
      <c r="AH66">
        <v>4.84</v>
      </c>
      <c r="AI66">
        <v>9.68</v>
      </c>
      <c r="AJ66">
        <v>2.9</v>
      </c>
      <c r="AK66">
        <v>0.97</v>
      </c>
      <c r="AL66">
        <v>48.38</v>
      </c>
      <c r="AM66">
        <v>163.11000000000001</v>
      </c>
      <c r="AN66">
        <v>37.380000000000003</v>
      </c>
      <c r="AO66">
        <v>96.77</v>
      </c>
      <c r="AP66">
        <v>12.46</v>
      </c>
      <c r="AQ66">
        <v>12.46</v>
      </c>
      <c r="AR66">
        <v>0</v>
      </c>
      <c r="AS66">
        <v>84.36</v>
      </c>
      <c r="AT66">
        <v>3.87</v>
      </c>
      <c r="AU66">
        <v>0</v>
      </c>
      <c r="AV66">
        <v>37.380000000000003</v>
      </c>
      <c r="AW66">
        <v>37.380000000000003</v>
      </c>
      <c r="AX66">
        <v>30</v>
      </c>
      <c r="AY66">
        <v>90.96</v>
      </c>
      <c r="AZ66">
        <v>241.92</v>
      </c>
      <c r="BA66">
        <v>26.91</v>
      </c>
      <c r="BB66">
        <v>10.66</v>
      </c>
      <c r="BC66">
        <v>42.63</v>
      </c>
    </row>
    <row r="67" spans="7:55">
      <c r="G67" t="s">
        <v>109</v>
      </c>
      <c r="H67" s="74">
        <v>158.6</v>
      </c>
      <c r="I67" s="47">
        <v>175.32</v>
      </c>
      <c r="J67" s="47">
        <v>589.51</v>
      </c>
      <c r="K67" s="47">
        <v>215.13</v>
      </c>
      <c r="L67" s="47">
        <v>9.8000000000000007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1.0900000000000001</v>
      </c>
      <c r="X67">
        <v>26.91</v>
      </c>
      <c r="Y67">
        <v>0</v>
      </c>
      <c r="Z67">
        <v>0</v>
      </c>
      <c r="AA67">
        <v>0</v>
      </c>
      <c r="AB67">
        <v>24.19</v>
      </c>
      <c r="AC67">
        <v>96.77</v>
      </c>
      <c r="AD67">
        <v>24.78</v>
      </c>
      <c r="AE67">
        <v>21.77</v>
      </c>
      <c r="AF67">
        <v>2.42</v>
      </c>
      <c r="AG67">
        <v>9.33</v>
      </c>
      <c r="AH67">
        <v>4.84</v>
      </c>
      <c r="AI67">
        <v>9.68</v>
      </c>
      <c r="AJ67">
        <v>2.9</v>
      </c>
      <c r="AK67">
        <v>0.87</v>
      </c>
      <c r="AL67">
        <v>48.38</v>
      </c>
      <c r="AM67">
        <v>163.11000000000001</v>
      </c>
      <c r="AN67">
        <v>37.380000000000003</v>
      </c>
      <c r="AO67">
        <v>96.77</v>
      </c>
      <c r="AP67">
        <v>12.46</v>
      </c>
      <c r="AQ67">
        <v>12.46</v>
      </c>
      <c r="AR67">
        <v>0</v>
      </c>
      <c r="AS67">
        <v>84.36</v>
      </c>
      <c r="AT67">
        <v>3.87</v>
      </c>
      <c r="AU67">
        <v>0</v>
      </c>
      <c r="AV67">
        <v>37.380000000000003</v>
      </c>
      <c r="AW67">
        <v>37.380000000000003</v>
      </c>
      <c r="AX67">
        <v>30</v>
      </c>
      <c r="AY67">
        <v>90.96</v>
      </c>
      <c r="AZ67">
        <v>241.92</v>
      </c>
      <c r="BA67">
        <v>26.91</v>
      </c>
      <c r="BB67">
        <v>10.66</v>
      </c>
      <c r="BC67">
        <v>42.63</v>
      </c>
    </row>
    <row r="68" spans="7:55">
      <c r="G68" t="s">
        <v>110</v>
      </c>
      <c r="H68" s="74">
        <v>158.6</v>
      </c>
      <c r="I68" s="47">
        <v>175.32</v>
      </c>
      <c r="J68" s="47">
        <v>589.51</v>
      </c>
      <c r="K68" s="47">
        <v>215.13</v>
      </c>
      <c r="L68" s="47">
        <v>9.43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0.72</v>
      </c>
      <c r="X68">
        <v>26.91</v>
      </c>
      <c r="Y68">
        <v>0</v>
      </c>
      <c r="Z68">
        <v>0</v>
      </c>
      <c r="AA68">
        <v>0</v>
      </c>
      <c r="AB68">
        <v>24.19</v>
      </c>
      <c r="AC68">
        <v>96.77</v>
      </c>
      <c r="AD68">
        <v>24.78</v>
      </c>
      <c r="AE68">
        <v>21.77</v>
      </c>
      <c r="AF68">
        <v>2.42</v>
      </c>
      <c r="AG68">
        <v>9.33</v>
      </c>
      <c r="AH68">
        <v>4.84</v>
      </c>
      <c r="AI68">
        <v>9.68</v>
      </c>
      <c r="AJ68">
        <v>2.9</v>
      </c>
      <c r="AK68">
        <v>0.87</v>
      </c>
      <c r="AL68">
        <v>48.38</v>
      </c>
      <c r="AM68">
        <v>163.11000000000001</v>
      </c>
      <c r="AN68">
        <v>37.380000000000003</v>
      </c>
      <c r="AO68">
        <v>96.77</v>
      </c>
      <c r="AP68">
        <v>12.46</v>
      </c>
      <c r="AQ68">
        <v>12.46</v>
      </c>
      <c r="AR68">
        <v>0</v>
      </c>
      <c r="AS68">
        <v>84.36</v>
      </c>
      <c r="AT68">
        <v>3.87</v>
      </c>
      <c r="AU68">
        <v>0</v>
      </c>
      <c r="AV68">
        <v>37.380000000000003</v>
      </c>
      <c r="AW68">
        <v>37.380000000000003</v>
      </c>
      <c r="AX68">
        <v>30</v>
      </c>
      <c r="AY68">
        <v>90.96</v>
      </c>
      <c r="AZ68">
        <v>241.92</v>
      </c>
      <c r="BA68">
        <v>26.91</v>
      </c>
      <c r="BB68">
        <v>10.66</v>
      </c>
      <c r="BC68">
        <v>42.63</v>
      </c>
    </row>
    <row r="69" spans="7:55">
      <c r="G69" t="s">
        <v>111</v>
      </c>
      <c r="H69" s="74">
        <v>158.6</v>
      </c>
      <c r="I69" s="47">
        <v>175.32</v>
      </c>
      <c r="J69" s="47">
        <v>589.51</v>
      </c>
      <c r="K69" s="47">
        <v>212.22</v>
      </c>
      <c r="L69" s="47">
        <v>9.0500000000000007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0.34</v>
      </c>
      <c r="X69">
        <v>25.4</v>
      </c>
      <c r="Y69">
        <v>0</v>
      </c>
      <c r="Z69">
        <v>0</v>
      </c>
      <c r="AA69">
        <v>0</v>
      </c>
      <c r="AB69">
        <v>24.19</v>
      </c>
      <c r="AC69">
        <v>96.77</v>
      </c>
      <c r="AD69">
        <v>24.78</v>
      </c>
      <c r="AE69">
        <v>21.77</v>
      </c>
      <c r="AF69">
        <v>2.42</v>
      </c>
      <c r="AG69">
        <v>9.33</v>
      </c>
      <c r="AH69">
        <v>4.84</v>
      </c>
      <c r="AI69">
        <v>9.68</v>
      </c>
      <c r="AJ69">
        <v>2.9</v>
      </c>
      <c r="AK69">
        <v>0.87</v>
      </c>
      <c r="AL69">
        <v>48.38</v>
      </c>
      <c r="AM69">
        <v>163.11000000000001</v>
      </c>
      <c r="AN69">
        <v>37.380000000000003</v>
      </c>
      <c r="AO69">
        <v>96.77</v>
      </c>
      <c r="AP69">
        <v>12.46</v>
      </c>
      <c r="AQ69">
        <v>12.46</v>
      </c>
      <c r="AR69">
        <v>0</v>
      </c>
      <c r="AS69">
        <v>84.36</v>
      </c>
      <c r="AT69">
        <v>3.87</v>
      </c>
      <c r="AU69">
        <v>0</v>
      </c>
      <c r="AV69">
        <v>37.380000000000003</v>
      </c>
      <c r="AW69">
        <v>37.380000000000003</v>
      </c>
      <c r="AX69">
        <v>30</v>
      </c>
      <c r="AY69">
        <v>90.96</v>
      </c>
      <c r="AZ69">
        <v>241.92</v>
      </c>
      <c r="BA69">
        <v>25.4</v>
      </c>
      <c r="BB69">
        <v>10.66</v>
      </c>
      <c r="BC69">
        <v>39.72</v>
      </c>
    </row>
    <row r="70" spans="7:55">
      <c r="G70" t="s">
        <v>112</v>
      </c>
      <c r="H70" s="74">
        <v>158.6</v>
      </c>
      <c r="I70" s="47">
        <v>175.32</v>
      </c>
      <c r="J70" s="47">
        <v>589.51</v>
      </c>
      <c r="K70" s="47">
        <v>205.73</v>
      </c>
      <c r="L70" s="47">
        <v>9.0599999999999987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0.35</v>
      </c>
      <c r="X70">
        <v>25.4</v>
      </c>
      <c r="Y70">
        <v>0</v>
      </c>
      <c r="Z70">
        <v>0</v>
      </c>
      <c r="AA70">
        <v>0</v>
      </c>
      <c r="AB70">
        <v>24.19</v>
      </c>
      <c r="AC70">
        <v>96.77</v>
      </c>
      <c r="AD70">
        <v>24.78</v>
      </c>
      <c r="AE70">
        <v>21.77</v>
      </c>
      <c r="AF70">
        <v>2.42</v>
      </c>
      <c r="AG70">
        <v>9.33</v>
      </c>
      <c r="AH70">
        <v>4.84</v>
      </c>
      <c r="AI70">
        <v>9.68</v>
      </c>
      <c r="AJ70">
        <v>2.9</v>
      </c>
      <c r="AK70">
        <v>0.87</v>
      </c>
      <c r="AL70">
        <v>48.38</v>
      </c>
      <c r="AM70">
        <v>163.11000000000001</v>
      </c>
      <c r="AN70">
        <v>37.380000000000003</v>
      </c>
      <c r="AO70">
        <v>96.77</v>
      </c>
      <c r="AP70">
        <v>12.46</v>
      </c>
      <c r="AQ70">
        <v>12.46</v>
      </c>
      <c r="AR70">
        <v>0</v>
      </c>
      <c r="AS70">
        <v>84.36</v>
      </c>
      <c r="AT70">
        <v>3.87</v>
      </c>
      <c r="AU70">
        <v>0</v>
      </c>
      <c r="AV70">
        <v>37.380000000000003</v>
      </c>
      <c r="AW70">
        <v>37.380000000000003</v>
      </c>
      <c r="AX70">
        <v>30</v>
      </c>
      <c r="AY70">
        <v>90.96</v>
      </c>
      <c r="AZ70">
        <v>241.92</v>
      </c>
      <c r="BA70">
        <v>25.4</v>
      </c>
      <c r="BB70">
        <v>10.66</v>
      </c>
      <c r="BC70">
        <v>33.229999999999997</v>
      </c>
    </row>
    <row r="71" spans="7:55">
      <c r="G71" t="s">
        <v>113</v>
      </c>
      <c r="H71" s="74">
        <v>158.54999999999998</v>
      </c>
      <c r="I71" s="47">
        <v>175.32</v>
      </c>
      <c r="J71" s="47">
        <v>589.79</v>
      </c>
      <c r="K71" s="47">
        <v>161.84</v>
      </c>
      <c r="L71" s="47">
        <v>8.86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0.15</v>
      </c>
      <c r="X71">
        <v>25.4</v>
      </c>
      <c r="Y71">
        <v>0</v>
      </c>
      <c r="Z71">
        <v>0</v>
      </c>
      <c r="AA71">
        <v>0</v>
      </c>
      <c r="AB71">
        <v>24.19</v>
      </c>
      <c r="AC71">
        <v>96.77</v>
      </c>
      <c r="AD71">
        <v>24.78</v>
      </c>
      <c r="AE71">
        <v>21.77</v>
      </c>
      <c r="AF71">
        <v>2.42</v>
      </c>
      <c r="AG71">
        <v>9.61</v>
      </c>
      <c r="AH71">
        <v>4.84</v>
      </c>
      <c r="AI71">
        <v>9.68</v>
      </c>
      <c r="AJ71">
        <v>2.9</v>
      </c>
      <c r="AK71">
        <v>0.82</v>
      </c>
      <c r="AL71">
        <v>48.38</v>
      </c>
      <c r="AM71">
        <v>163.11000000000001</v>
      </c>
      <c r="AN71">
        <v>37.380000000000003</v>
      </c>
      <c r="AO71">
        <v>96.77</v>
      </c>
      <c r="AP71">
        <v>12.46</v>
      </c>
      <c r="AQ71">
        <v>12.46</v>
      </c>
      <c r="AR71">
        <v>0</v>
      </c>
      <c r="AS71">
        <v>84.36</v>
      </c>
      <c r="AT71">
        <v>3.87</v>
      </c>
      <c r="AU71">
        <v>0</v>
      </c>
      <c r="AV71">
        <v>37.380000000000003</v>
      </c>
      <c r="AW71">
        <v>37.380000000000003</v>
      </c>
      <c r="AX71">
        <v>30</v>
      </c>
      <c r="AY71">
        <v>90.96</v>
      </c>
      <c r="AZ71">
        <v>241.92</v>
      </c>
      <c r="BA71">
        <v>25.4</v>
      </c>
      <c r="BB71">
        <v>0</v>
      </c>
      <c r="BC71">
        <v>0</v>
      </c>
    </row>
    <row r="72" spans="7:55">
      <c r="G72" t="s">
        <v>114</v>
      </c>
      <c r="H72" s="74">
        <v>158.54999999999998</v>
      </c>
      <c r="I72" s="47">
        <v>175.32</v>
      </c>
      <c r="J72" s="47">
        <v>589.79</v>
      </c>
      <c r="K72" s="47">
        <v>161.84</v>
      </c>
      <c r="L72" s="47">
        <v>8.76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0.05</v>
      </c>
      <c r="X72">
        <v>25.4</v>
      </c>
      <c r="Y72">
        <v>0</v>
      </c>
      <c r="Z72">
        <v>0</v>
      </c>
      <c r="AA72">
        <v>0</v>
      </c>
      <c r="AB72">
        <v>24.19</v>
      </c>
      <c r="AC72">
        <v>96.77</v>
      </c>
      <c r="AD72">
        <v>24.78</v>
      </c>
      <c r="AE72">
        <v>21.77</v>
      </c>
      <c r="AF72">
        <v>2.42</v>
      </c>
      <c r="AG72">
        <v>9.61</v>
      </c>
      <c r="AH72">
        <v>4.84</v>
      </c>
      <c r="AI72">
        <v>9.68</v>
      </c>
      <c r="AJ72">
        <v>2.9</v>
      </c>
      <c r="AK72">
        <v>0.82</v>
      </c>
      <c r="AL72">
        <v>48.38</v>
      </c>
      <c r="AM72">
        <v>163.11000000000001</v>
      </c>
      <c r="AN72">
        <v>37.380000000000003</v>
      </c>
      <c r="AO72">
        <v>96.77</v>
      </c>
      <c r="AP72">
        <v>12.46</v>
      </c>
      <c r="AQ72">
        <v>12.46</v>
      </c>
      <c r="AR72">
        <v>0</v>
      </c>
      <c r="AS72">
        <v>84.36</v>
      </c>
      <c r="AT72">
        <v>3.87</v>
      </c>
      <c r="AU72">
        <v>0</v>
      </c>
      <c r="AV72">
        <v>37.380000000000003</v>
      </c>
      <c r="AW72">
        <v>37.380000000000003</v>
      </c>
      <c r="AX72">
        <v>30</v>
      </c>
      <c r="AY72">
        <v>90.96</v>
      </c>
      <c r="AZ72">
        <v>241.92</v>
      </c>
      <c r="BA72">
        <v>25.4</v>
      </c>
      <c r="BB72">
        <v>0</v>
      </c>
      <c r="BC72">
        <v>0</v>
      </c>
    </row>
    <row r="73" spans="7:55">
      <c r="G73" t="s">
        <v>115</v>
      </c>
      <c r="H73" s="74">
        <v>158.54999999999998</v>
      </c>
      <c r="I73" s="47">
        <v>175.32</v>
      </c>
      <c r="J73" s="47">
        <v>589.79</v>
      </c>
      <c r="K73" s="47">
        <v>161.84</v>
      </c>
      <c r="L73" s="47">
        <v>8.7100000000000009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25.4</v>
      </c>
      <c r="Y73">
        <v>0</v>
      </c>
      <c r="Z73">
        <v>0</v>
      </c>
      <c r="AA73">
        <v>0</v>
      </c>
      <c r="AB73">
        <v>24.19</v>
      </c>
      <c r="AC73">
        <v>96.77</v>
      </c>
      <c r="AD73">
        <v>24.78</v>
      </c>
      <c r="AE73">
        <v>21.77</v>
      </c>
      <c r="AF73">
        <v>2.42</v>
      </c>
      <c r="AG73">
        <v>9.61</v>
      </c>
      <c r="AH73">
        <v>4.84</v>
      </c>
      <c r="AI73">
        <v>9.68</v>
      </c>
      <c r="AJ73">
        <v>2.9</v>
      </c>
      <c r="AK73">
        <v>0.82</v>
      </c>
      <c r="AL73">
        <v>48.38</v>
      </c>
      <c r="AM73">
        <v>163.11000000000001</v>
      </c>
      <c r="AN73">
        <v>37.380000000000003</v>
      </c>
      <c r="AO73">
        <v>96.77</v>
      </c>
      <c r="AP73">
        <v>12.46</v>
      </c>
      <c r="AQ73">
        <v>12.46</v>
      </c>
      <c r="AR73">
        <v>0</v>
      </c>
      <c r="AS73">
        <v>84.36</v>
      </c>
      <c r="AT73">
        <v>3.87</v>
      </c>
      <c r="AU73">
        <v>0</v>
      </c>
      <c r="AV73">
        <v>37.380000000000003</v>
      </c>
      <c r="AW73">
        <v>37.380000000000003</v>
      </c>
      <c r="AX73">
        <v>30</v>
      </c>
      <c r="AY73">
        <v>90.96</v>
      </c>
      <c r="AZ73">
        <v>241.92</v>
      </c>
      <c r="BA73">
        <v>25.4</v>
      </c>
      <c r="BB73">
        <v>0</v>
      </c>
      <c r="BC73">
        <v>0</v>
      </c>
    </row>
    <row r="74" spans="7:55">
      <c r="G74" t="s">
        <v>116</v>
      </c>
      <c r="H74" s="74">
        <v>158.54999999999998</v>
      </c>
      <c r="I74" s="47">
        <v>175.32</v>
      </c>
      <c r="J74" s="47">
        <v>589.79</v>
      </c>
      <c r="K74" s="47">
        <v>161.84</v>
      </c>
      <c r="L74" s="47">
        <v>8.7100000000000009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25.4</v>
      </c>
      <c r="Y74">
        <v>0</v>
      </c>
      <c r="Z74">
        <v>0</v>
      </c>
      <c r="AA74">
        <v>0</v>
      </c>
      <c r="AB74">
        <v>24.19</v>
      </c>
      <c r="AC74">
        <v>96.77</v>
      </c>
      <c r="AD74">
        <v>24.78</v>
      </c>
      <c r="AE74">
        <v>21.77</v>
      </c>
      <c r="AF74">
        <v>2.42</v>
      </c>
      <c r="AG74">
        <v>9.61</v>
      </c>
      <c r="AH74">
        <v>4.84</v>
      </c>
      <c r="AI74">
        <v>9.68</v>
      </c>
      <c r="AJ74">
        <v>2.9</v>
      </c>
      <c r="AK74">
        <v>0.82</v>
      </c>
      <c r="AL74">
        <v>48.38</v>
      </c>
      <c r="AM74">
        <v>163.11000000000001</v>
      </c>
      <c r="AN74">
        <v>37.380000000000003</v>
      </c>
      <c r="AO74">
        <v>96.77</v>
      </c>
      <c r="AP74">
        <v>12.46</v>
      </c>
      <c r="AQ74">
        <v>12.46</v>
      </c>
      <c r="AR74">
        <v>0</v>
      </c>
      <c r="AS74">
        <v>84.36</v>
      </c>
      <c r="AT74">
        <v>3.87</v>
      </c>
      <c r="AU74">
        <v>0</v>
      </c>
      <c r="AV74">
        <v>37.380000000000003</v>
      </c>
      <c r="AW74">
        <v>37.380000000000003</v>
      </c>
      <c r="AX74">
        <v>30</v>
      </c>
      <c r="AY74">
        <v>90.96</v>
      </c>
      <c r="AZ74">
        <v>241.92</v>
      </c>
      <c r="BA74">
        <v>25.4</v>
      </c>
      <c r="BB74">
        <v>0</v>
      </c>
      <c r="BC74">
        <v>0</v>
      </c>
    </row>
    <row r="75" spans="7:55">
      <c r="G75" t="s">
        <v>117</v>
      </c>
      <c r="H75" s="74">
        <v>352.09</v>
      </c>
      <c r="I75" s="47">
        <v>175.32</v>
      </c>
      <c r="J75" s="47">
        <v>589.97</v>
      </c>
      <c r="K75" s="47">
        <v>161.84</v>
      </c>
      <c r="L75" s="47">
        <v>8.7100000000000009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25.4</v>
      </c>
      <c r="Y75">
        <v>0</v>
      </c>
      <c r="Z75">
        <v>193.54</v>
      </c>
      <c r="AA75">
        <v>0</v>
      </c>
      <c r="AB75">
        <v>24.19</v>
      </c>
      <c r="AC75">
        <v>96.77</v>
      </c>
      <c r="AD75">
        <v>24.78</v>
      </c>
      <c r="AE75">
        <v>21.77</v>
      </c>
      <c r="AF75">
        <v>2.42</v>
      </c>
      <c r="AG75">
        <v>9.7899999999999991</v>
      </c>
      <c r="AH75">
        <v>4.84</v>
      </c>
      <c r="AI75">
        <v>9.68</v>
      </c>
      <c r="AJ75">
        <v>2.9</v>
      </c>
      <c r="AK75">
        <v>0.82</v>
      </c>
      <c r="AL75">
        <v>48.38</v>
      </c>
      <c r="AM75">
        <v>163.11000000000001</v>
      </c>
      <c r="AN75">
        <v>37.380000000000003</v>
      </c>
      <c r="AO75">
        <v>96.77</v>
      </c>
      <c r="AP75">
        <v>12.46</v>
      </c>
      <c r="AQ75">
        <v>12.46</v>
      </c>
      <c r="AR75">
        <v>0</v>
      </c>
      <c r="AS75">
        <v>84.36</v>
      </c>
      <c r="AT75">
        <v>3.87</v>
      </c>
      <c r="AU75">
        <v>0</v>
      </c>
      <c r="AV75">
        <v>37.380000000000003</v>
      </c>
      <c r="AW75">
        <v>37.380000000000003</v>
      </c>
      <c r="AX75">
        <v>30</v>
      </c>
      <c r="AY75">
        <v>90.96</v>
      </c>
      <c r="AZ75">
        <v>241.92</v>
      </c>
      <c r="BA75">
        <v>25.4</v>
      </c>
      <c r="BB75">
        <v>0</v>
      </c>
      <c r="BC75">
        <v>0</v>
      </c>
    </row>
    <row r="76" spans="7:55">
      <c r="G76" t="s">
        <v>118</v>
      </c>
      <c r="H76" s="74">
        <v>352.09</v>
      </c>
      <c r="I76" s="47">
        <v>175.32</v>
      </c>
      <c r="J76" s="47">
        <v>589.97</v>
      </c>
      <c r="K76" s="47">
        <v>161.84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25.4</v>
      </c>
      <c r="Y76">
        <v>0</v>
      </c>
      <c r="Z76">
        <v>193.54</v>
      </c>
      <c r="AA76">
        <v>0</v>
      </c>
      <c r="AB76">
        <v>24.19</v>
      </c>
      <c r="AC76">
        <v>96.77</v>
      </c>
      <c r="AD76">
        <v>24.78</v>
      </c>
      <c r="AE76">
        <v>21.77</v>
      </c>
      <c r="AF76">
        <v>2.42</v>
      </c>
      <c r="AG76">
        <v>9.7899999999999991</v>
      </c>
      <c r="AH76">
        <v>4.84</v>
      </c>
      <c r="AI76">
        <v>9.68</v>
      </c>
      <c r="AJ76">
        <v>2.9</v>
      </c>
      <c r="AK76">
        <v>0.82</v>
      </c>
      <c r="AL76">
        <v>48.38</v>
      </c>
      <c r="AM76">
        <v>163.11000000000001</v>
      </c>
      <c r="AN76">
        <v>37.380000000000003</v>
      </c>
      <c r="AO76">
        <v>96.77</v>
      </c>
      <c r="AP76">
        <v>12.46</v>
      </c>
      <c r="AQ76">
        <v>12.46</v>
      </c>
      <c r="AR76">
        <v>0</v>
      </c>
      <c r="AS76">
        <v>84.36</v>
      </c>
      <c r="AT76">
        <v>3.87</v>
      </c>
      <c r="AU76">
        <v>0</v>
      </c>
      <c r="AV76">
        <v>37.380000000000003</v>
      </c>
      <c r="AW76">
        <v>37.380000000000003</v>
      </c>
      <c r="AX76">
        <v>30</v>
      </c>
      <c r="AY76">
        <v>90.96</v>
      </c>
      <c r="AZ76">
        <v>241.92</v>
      </c>
      <c r="BA76">
        <v>25.4</v>
      </c>
      <c r="BB76">
        <v>0</v>
      </c>
      <c r="BC76">
        <v>0</v>
      </c>
    </row>
    <row r="77" spans="7:55">
      <c r="G77" t="s">
        <v>119</v>
      </c>
      <c r="H77" s="74">
        <v>352.09</v>
      </c>
      <c r="I77" s="47">
        <v>175.32</v>
      </c>
      <c r="J77" s="47">
        <v>589.97</v>
      </c>
      <c r="K77" s="47">
        <v>161.84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1.96</v>
      </c>
      <c r="Y77">
        <v>0</v>
      </c>
      <c r="Z77">
        <v>193.54</v>
      </c>
      <c r="AA77">
        <v>0</v>
      </c>
      <c r="AB77">
        <v>24.19</v>
      </c>
      <c r="AC77">
        <v>96.77</v>
      </c>
      <c r="AD77">
        <v>24.78</v>
      </c>
      <c r="AE77">
        <v>21.77</v>
      </c>
      <c r="AF77">
        <v>2.42</v>
      </c>
      <c r="AG77">
        <v>9.7899999999999991</v>
      </c>
      <c r="AH77">
        <v>4.84</v>
      </c>
      <c r="AI77">
        <v>9.68</v>
      </c>
      <c r="AJ77">
        <v>2.9</v>
      </c>
      <c r="AK77">
        <v>0.82</v>
      </c>
      <c r="AL77">
        <v>48.38</v>
      </c>
      <c r="AM77">
        <v>163.11000000000001</v>
      </c>
      <c r="AN77">
        <v>37.380000000000003</v>
      </c>
      <c r="AO77">
        <v>96.77</v>
      </c>
      <c r="AP77">
        <v>12.46</v>
      </c>
      <c r="AQ77">
        <v>12.46</v>
      </c>
      <c r="AR77">
        <v>0</v>
      </c>
      <c r="AS77">
        <v>84.36</v>
      </c>
      <c r="AT77">
        <v>3.87</v>
      </c>
      <c r="AU77">
        <v>0</v>
      </c>
      <c r="AV77">
        <v>37.380000000000003</v>
      </c>
      <c r="AW77">
        <v>37.380000000000003</v>
      </c>
      <c r="AX77">
        <v>30</v>
      </c>
      <c r="AY77">
        <v>90.96</v>
      </c>
      <c r="AZ77">
        <v>241.92</v>
      </c>
      <c r="BA77">
        <v>32</v>
      </c>
      <c r="BB77">
        <v>0</v>
      </c>
      <c r="BC77">
        <v>0</v>
      </c>
    </row>
    <row r="78" spans="7:55">
      <c r="G78" t="s">
        <v>120</v>
      </c>
      <c r="H78" s="74">
        <v>352.09</v>
      </c>
      <c r="I78" s="47">
        <v>175.32</v>
      </c>
      <c r="J78" s="47">
        <v>589.97</v>
      </c>
      <c r="K78" s="47">
        <v>161.84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1.96</v>
      </c>
      <c r="Y78">
        <v>0</v>
      </c>
      <c r="Z78">
        <v>193.54</v>
      </c>
      <c r="AA78">
        <v>0</v>
      </c>
      <c r="AB78">
        <v>24.19</v>
      </c>
      <c r="AC78">
        <v>96.77</v>
      </c>
      <c r="AD78">
        <v>24.78</v>
      </c>
      <c r="AE78">
        <v>21.77</v>
      </c>
      <c r="AF78">
        <v>2.42</v>
      </c>
      <c r="AG78">
        <v>9.7899999999999991</v>
      </c>
      <c r="AH78">
        <v>4.84</v>
      </c>
      <c r="AI78">
        <v>9.68</v>
      </c>
      <c r="AJ78">
        <v>2.9</v>
      </c>
      <c r="AK78">
        <v>0.82</v>
      </c>
      <c r="AL78">
        <v>48.38</v>
      </c>
      <c r="AM78">
        <v>163.11000000000001</v>
      </c>
      <c r="AN78">
        <v>37.380000000000003</v>
      </c>
      <c r="AO78">
        <v>96.77</v>
      </c>
      <c r="AP78">
        <v>12.46</v>
      </c>
      <c r="AQ78">
        <v>12.46</v>
      </c>
      <c r="AR78">
        <v>0</v>
      </c>
      <c r="AS78">
        <v>84.36</v>
      </c>
      <c r="AT78">
        <v>3.87</v>
      </c>
      <c r="AU78">
        <v>0</v>
      </c>
      <c r="AV78">
        <v>37.380000000000003</v>
      </c>
      <c r="AW78">
        <v>37.380000000000003</v>
      </c>
      <c r="AX78">
        <v>30</v>
      </c>
      <c r="AY78">
        <v>90.96</v>
      </c>
      <c r="AZ78">
        <v>241.92</v>
      </c>
      <c r="BA78">
        <v>32</v>
      </c>
      <c r="BB78">
        <v>0</v>
      </c>
      <c r="BC78">
        <v>0</v>
      </c>
    </row>
    <row r="79" spans="7:55">
      <c r="G79" t="s">
        <v>121</v>
      </c>
      <c r="H79" s="74">
        <v>352.09</v>
      </c>
      <c r="I79" s="47">
        <v>175.32</v>
      </c>
      <c r="J79" s="47">
        <v>589.97</v>
      </c>
      <c r="K79" s="47">
        <v>161.84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1.96</v>
      </c>
      <c r="Y79">
        <v>0</v>
      </c>
      <c r="Z79">
        <v>193.54</v>
      </c>
      <c r="AA79">
        <v>0</v>
      </c>
      <c r="AB79">
        <v>24.19</v>
      </c>
      <c r="AC79">
        <v>96.77</v>
      </c>
      <c r="AD79">
        <v>24.78</v>
      </c>
      <c r="AE79">
        <v>21.77</v>
      </c>
      <c r="AF79">
        <v>2.42</v>
      </c>
      <c r="AG79">
        <v>9.7899999999999991</v>
      </c>
      <c r="AH79">
        <v>4.84</v>
      </c>
      <c r="AI79">
        <v>9.68</v>
      </c>
      <c r="AJ79">
        <v>2.9</v>
      </c>
      <c r="AK79">
        <v>0.82</v>
      </c>
      <c r="AL79">
        <v>48.38</v>
      </c>
      <c r="AM79">
        <v>163.11000000000001</v>
      </c>
      <c r="AN79">
        <v>37.380000000000003</v>
      </c>
      <c r="AO79">
        <v>96.77</v>
      </c>
      <c r="AP79">
        <v>12.46</v>
      </c>
      <c r="AQ79">
        <v>12.46</v>
      </c>
      <c r="AR79">
        <v>0</v>
      </c>
      <c r="AS79">
        <v>84.36</v>
      </c>
      <c r="AT79">
        <v>3.87</v>
      </c>
      <c r="AU79">
        <v>0</v>
      </c>
      <c r="AV79">
        <v>37.380000000000003</v>
      </c>
      <c r="AW79">
        <v>37.380000000000003</v>
      </c>
      <c r="AX79">
        <v>30</v>
      </c>
      <c r="AY79">
        <v>90.96</v>
      </c>
      <c r="AZ79">
        <v>241.92</v>
      </c>
      <c r="BA79">
        <v>32</v>
      </c>
      <c r="BB79">
        <v>0</v>
      </c>
      <c r="BC79">
        <v>0</v>
      </c>
    </row>
    <row r="80" spans="7:55">
      <c r="G80" t="s">
        <v>122</v>
      </c>
      <c r="H80" s="74">
        <v>352.09</v>
      </c>
      <c r="I80" s="47">
        <v>175.32</v>
      </c>
      <c r="J80" s="47">
        <v>589.97</v>
      </c>
      <c r="K80" s="47">
        <v>161.84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1.96</v>
      </c>
      <c r="Y80">
        <v>0</v>
      </c>
      <c r="Z80">
        <v>193.54</v>
      </c>
      <c r="AA80">
        <v>0</v>
      </c>
      <c r="AB80">
        <v>24.19</v>
      </c>
      <c r="AC80">
        <v>96.77</v>
      </c>
      <c r="AD80">
        <v>24.78</v>
      </c>
      <c r="AE80">
        <v>21.77</v>
      </c>
      <c r="AF80">
        <v>2.42</v>
      </c>
      <c r="AG80">
        <v>9.7899999999999991</v>
      </c>
      <c r="AH80">
        <v>4.84</v>
      </c>
      <c r="AI80">
        <v>9.68</v>
      </c>
      <c r="AJ80">
        <v>2.9</v>
      </c>
      <c r="AK80">
        <v>0.82</v>
      </c>
      <c r="AL80">
        <v>48.38</v>
      </c>
      <c r="AM80">
        <v>163.11000000000001</v>
      </c>
      <c r="AN80">
        <v>37.380000000000003</v>
      </c>
      <c r="AO80">
        <v>96.77</v>
      </c>
      <c r="AP80">
        <v>12.46</v>
      </c>
      <c r="AQ80">
        <v>12.46</v>
      </c>
      <c r="AR80">
        <v>0</v>
      </c>
      <c r="AS80">
        <v>84.36</v>
      </c>
      <c r="AT80">
        <v>3.87</v>
      </c>
      <c r="AU80">
        <v>0</v>
      </c>
      <c r="AV80">
        <v>37.380000000000003</v>
      </c>
      <c r="AW80">
        <v>37.380000000000003</v>
      </c>
      <c r="AX80">
        <v>30</v>
      </c>
      <c r="AY80">
        <v>90.96</v>
      </c>
      <c r="AZ80">
        <v>241.92</v>
      </c>
      <c r="BA80">
        <v>32</v>
      </c>
      <c r="BB80">
        <v>0</v>
      </c>
      <c r="BC80">
        <v>0</v>
      </c>
    </row>
    <row r="81" spans="7:55">
      <c r="G81" t="s">
        <v>123</v>
      </c>
      <c r="H81" s="74">
        <v>352.09</v>
      </c>
      <c r="I81" s="47">
        <v>175.32</v>
      </c>
      <c r="J81" s="47">
        <v>589.97</v>
      </c>
      <c r="K81" s="47">
        <v>161.84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1.96</v>
      </c>
      <c r="Y81">
        <v>0</v>
      </c>
      <c r="Z81">
        <v>193.54</v>
      </c>
      <c r="AA81">
        <v>0</v>
      </c>
      <c r="AB81">
        <v>24.19</v>
      </c>
      <c r="AC81">
        <v>96.77</v>
      </c>
      <c r="AD81">
        <v>24.78</v>
      </c>
      <c r="AE81">
        <v>21.77</v>
      </c>
      <c r="AF81">
        <v>2.42</v>
      </c>
      <c r="AG81">
        <v>9.7899999999999991</v>
      </c>
      <c r="AH81">
        <v>4.84</v>
      </c>
      <c r="AI81">
        <v>9.68</v>
      </c>
      <c r="AJ81">
        <v>2.9</v>
      </c>
      <c r="AK81">
        <v>0.82</v>
      </c>
      <c r="AL81">
        <v>48.38</v>
      </c>
      <c r="AM81">
        <v>163.11000000000001</v>
      </c>
      <c r="AN81">
        <v>37.380000000000003</v>
      </c>
      <c r="AO81">
        <v>96.77</v>
      </c>
      <c r="AP81">
        <v>12.46</v>
      </c>
      <c r="AQ81">
        <v>12.46</v>
      </c>
      <c r="AR81">
        <v>0</v>
      </c>
      <c r="AS81">
        <v>84.36</v>
      </c>
      <c r="AT81">
        <v>3.87</v>
      </c>
      <c r="AU81">
        <v>0</v>
      </c>
      <c r="AV81">
        <v>37.380000000000003</v>
      </c>
      <c r="AW81">
        <v>37.380000000000003</v>
      </c>
      <c r="AX81">
        <v>30</v>
      </c>
      <c r="AY81">
        <v>90.96</v>
      </c>
      <c r="AZ81">
        <v>241.92</v>
      </c>
      <c r="BA81">
        <v>32</v>
      </c>
      <c r="BB81">
        <v>0</v>
      </c>
      <c r="BC81">
        <v>0</v>
      </c>
    </row>
    <row r="82" spans="7:55">
      <c r="G82" t="s">
        <v>124</v>
      </c>
      <c r="H82" s="74">
        <v>352.09</v>
      </c>
      <c r="I82" s="47">
        <v>175.32</v>
      </c>
      <c r="J82" s="47">
        <v>589.97</v>
      </c>
      <c r="K82" s="47">
        <v>161.84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1.96</v>
      </c>
      <c r="Y82">
        <v>0</v>
      </c>
      <c r="Z82">
        <v>193.54</v>
      </c>
      <c r="AA82">
        <v>0</v>
      </c>
      <c r="AB82">
        <v>24.19</v>
      </c>
      <c r="AC82">
        <v>96.77</v>
      </c>
      <c r="AD82">
        <v>24.78</v>
      </c>
      <c r="AE82">
        <v>21.77</v>
      </c>
      <c r="AF82">
        <v>2.42</v>
      </c>
      <c r="AG82">
        <v>9.7899999999999991</v>
      </c>
      <c r="AH82">
        <v>4.84</v>
      </c>
      <c r="AI82">
        <v>9.68</v>
      </c>
      <c r="AJ82">
        <v>2.9</v>
      </c>
      <c r="AK82">
        <v>0.82</v>
      </c>
      <c r="AL82">
        <v>48.38</v>
      </c>
      <c r="AM82">
        <v>163.11000000000001</v>
      </c>
      <c r="AN82">
        <v>37.380000000000003</v>
      </c>
      <c r="AO82">
        <v>96.77</v>
      </c>
      <c r="AP82">
        <v>12.46</v>
      </c>
      <c r="AQ82">
        <v>12.46</v>
      </c>
      <c r="AR82">
        <v>0</v>
      </c>
      <c r="AS82">
        <v>84.36</v>
      </c>
      <c r="AT82">
        <v>3.87</v>
      </c>
      <c r="AU82">
        <v>0</v>
      </c>
      <c r="AV82">
        <v>37.380000000000003</v>
      </c>
      <c r="AW82">
        <v>37.380000000000003</v>
      </c>
      <c r="AX82">
        <v>30</v>
      </c>
      <c r="AY82">
        <v>90.96</v>
      </c>
      <c r="AZ82">
        <v>241.92</v>
      </c>
      <c r="BA82">
        <v>32</v>
      </c>
      <c r="BB82">
        <v>0</v>
      </c>
      <c r="BC82">
        <v>0</v>
      </c>
    </row>
    <row r="83" spans="7:55">
      <c r="G83" t="s">
        <v>125</v>
      </c>
      <c r="H83" s="74">
        <v>351.08</v>
      </c>
      <c r="I83" s="47">
        <v>175.32</v>
      </c>
      <c r="J83" s="47">
        <v>589.88</v>
      </c>
      <c r="K83" s="47">
        <v>161.84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32</v>
      </c>
      <c r="Y83">
        <v>0</v>
      </c>
      <c r="Z83">
        <v>193.54</v>
      </c>
      <c r="AA83">
        <v>0</v>
      </c>
      <c r="AB83">
        <v>24.19</v>
      </c>
      <c r="AC83">
        <v>96.77</v>
      </c>
      <c r="AD83">
        <v>24.78</v>
      </c>
      <c r="AE83">
        <v>21.77</v>
      </c>
      <c r="AF83">
        <v>2.42</v>
      </c>
      <c r="AG83">
        <v>9.6999999999999993</v>
      </c>
      <c r="AH83">
        <v>4.84</v>
      </c>
      <c r="AI83">
        <v>9.68</v>
      </c>
      <c r="AJ83">
        <v>1.94</v>
      </c>
      <c r="AK83">
        <v>0.77</v>
      </c>
      <c r="AL83">
        <v>48.38</v>
      </c>
      <c r="AM83">
        <v>163.11000000000001</v>
      </c>
      <c r="AN83">
        <v>37.380000000000003</v>
      </c>
      <c r="AO83">
        <v>96.77</v>
      </c>
      <c r="AP83">
        <v>12.46</v>
      </c>
      <c r="AQ83">
        <v>12.46</v>
      </c>
      <c r="AR83">
        <v>0</v>
      </c>
      <c r="AS83">
        <v>84.36</v>
      </c>
      <c r="AT83">
        <v>3.87</v>
      </c>
      <c r="AU83">
        <v>0</v>
      </c>
      <c r="AV83">
        <v>37.380000000000003</v>
      </c>
      <c r="AW83">
        <v>37.380000000000003</v>
      </c>
      <c r="AX83">
        <v>30</v>
      </c>
      <c r="AY83">
        <v>90.96</v>
      </c>
      <c r="AZ83">
        <v>241.92</v>
      </c>
      <c r="BA83">
        <v>32</v>
      </c>
      <c r="BB83">
        <v>0</v>
      </c>
      <c r="BC83">
        <v>0</v>
      </c>
    </row>
    <row r="84" spans="7:55">
      <c r="G84" t="s">
        <v>126</v>
      </c>
      <c r="H84" s="74">
        <v>351.08</v>
      </c>
      <c r="I84" s="47">
        <v>175.32</v>
      </c>
      <c r="J84" s="47">
        <v>589.88</v>
      </c>
      <c r="K84" s="47">
        <v>161.84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32</v>
      </c>
      <c r="Y84">
        <v>0</v>
      </c>
      <c r="Z84">
        <v>193.54</v>
      </c>
      <c r="AA84">
        <v>0</v>
      </c>
      <c r="AB84">
        <v>24.19</v>
      </c>
      <c r="AC84">
        <v>96.77</v>
      </c>
      <c r="AD84">
        <v>24.78</v>
      </c>
      <c r="AE84">
        <v>21.77</v>
      </c>
      <c r="AF84">
        <v>2.42</v>
      </c>
      <c r="AG84">
        <v>9.6999999999999993</v>
      </c>
      <c r="AH84">
        <v>4.84</v>
      </c>
      <c r="AI84">
        <v>9.68</v>
      </c>
      <c r="AJ84">
        <v>1.94</v>
      </c>
      <c r="AK84">
        <v>0.77</v>
      </c>
      <c r="AL84">
        <v>48.38</v>
      </c>
      <c r="AM84">
        <v>163.11000000000001</v>
      </c>
      <c r="AN84">
        <v>37.380000000000003</v>
      </c>
      <c r="AO84">
        <v>96.77</v>
      </c>
      <c r="AP84">
        <v>12.46</v>
      </c>
      <c r="AQ84">
        <v>12.46</v>
      </c>
      <c r="AR84">
        <v>0</v>
      </c>
      <c r="AS84">
        <v>84.36</v>
      </c>
      <c r="AT84">
        <v>3.87</v>
      </c>
      <c r="AU84">
        <v>0</v>
      </c>
      <c r="AV84">
        <v>37.380000000000003</v>
      </c>
      <c r="AW84">
        <v>37.380000000000003</v>
      </c>
      <c r="AX84">
        <v>30</v>
      </c>
      <c r="AY84">
        <v>90.96</v>
      </c>
      <c r="AZ84">
        <v>241.92</v>
      </c>
      <c r="BA84">
        <v>32</v>
      </c>
      <c r="BB84">
        <v>0</v>
      </c>
      <c r="BC84">
        <v>0</v>
      </c>
    </row>
    <row r="85" spans="7:55">
      <c r="G85" t="s">
        <v>127</v>
      </c>
      <c r="H85" s="74">
        <v>351.08</v>
      </c>
      <c r="I85" s="47">
        <v>175.32</v>
      </c>
      <c r="J85" s="47">
        <v>589.88</v>
      </c>
      <c r="K85" s="47">
        <v>161.84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1.96</v>
      </c>
      <c r="Y85">
        <v>0</v>
      </c>
      <c r="Z85">
        <v>193.54</v>
      </c>
      <c r="AA85">
        <v>0</v>
      </c>
      <c r="AB85">
        <v>24.19</v>
      </c>
      <c r="AC85">
        <v>96.77</v>
      </c>
      <c r="AD85">
        <v>24.78</v>
      </c>
      <c r="AE85">
        <v>21.77</v>
      </c>
      <c r="AF85">
        <v>2.42</v>
      </c>
      <c r="AG85">
        <v>9.6999999999999993</v>
      </c>
      <c r="AH85">
        <v>4.84</v>
      </c>
      <c r="AI85">
        <v>9.68</v>
      </c>
      <c r="AJ85">
        <v>1.94</v>
      </c>
      <c r="AK85">
        <v>0.77</v>
      </c>
      <c r="AL85">
        <v>48.38</v>
      </c>
      <c r="AM85">
        <v>163.11000000000001</v>
      </c>
      <c r="AN85">
        <v>37.380000000000003</v>
      </c>
      <c r="AO85">
        <v>96.77</v>
      </c>
      <c r="AP85">
        <v>12.46</v>
      </c>
      <c r="AQ85">
        <v>12.46</v>
      </c>
      <c r="AR85">
        <v>0</v>
      </c>
      <c r="AS85">
        <v>84.36</v>
      </c>
      <c r="AT85">
        <v>3.87</v>
      </c>
      <c r="AU85">
        <v>0</v>
      </c>
      <c r="AV85">
        <v>37.380000000000003</v>
      </c>
      <c r="AW85">
        <v>37.380000000000003</v>
      </c>
      <c r="AX85">
        <v>30</v>
      </c>
      <c r="AY85">
        <v>90.96</v>
      </c>
      <c r="AZ85">
        <v>241.92</v>
      </c>
      <c r="BA85">
        <v>32</v>
      </c>
      <c r="BB85">
        <v>0</v>
      </c>
      <c r="BC85">
        <v>0</v>
      </c>
    </row>
    <row r="86" spans="7:55">
      <c r="G86" t="s">
        <v>128</v>
      </c>
      <c r="H86" s="74">
        <v>351.06999999999994</v>
      </c>
      <c r="I86" s="47">
        <v>175.32</v>
      </c>
      <c r="J86" s="47">
        <v>589.88</v>
      </c>
      <c r="K86" s="47">
        <v>161.84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1.96</v>
      </c>
      <c r="Y86">
        <v>0</v>
      </c>
      <c r="Z86">
        <v>193.54</v>
      </c>
      <c r="AA86">
        <v>0</v>
      </c>
      <c r="AB86">
        <v>24.19</v>
      </c>
      <c r="AC86">
        <v>96.77</v>
      </c>
      <c r="AD86">
        <v>24.78</v>
      </c>
      <c r="AE86">
        <v>21.77</v>
      </c>
      <c r="AF86">
        <v>2.42</v>
      </c>
      <c r="AG86">
        <v>9.6999999999999993</v>
      </c>
      <c r="AH86">
        <v>4.84</v>
      </c>
      <c r="AI86">
        <v>8.7100000000000009</v>
      </c>
      <c r="AJ86">
        <v>2.9</v>
      </c>
      <c r="AK86">
        <v>0.77</v>
      </c>
      <c r="AL86">
        <v>48.38</v>
      </c>
      <c r="AM86">
        <v>163.11000000000001</v>
      </c>
      <c r="AN86">
        <v>37.380000000000003</v>
      </c>
      <c r="AO86">
        <v>96.77</v>
      </c>
      <c r="AP86">
        <v>12.46</v>
      </c>
      <c r="AQ86">
        <v>12.46</v>
      </c>
      <c r="AR86">
        <v>0</v>
      </c>
      <c r="AS86">
        <v>84.36</v>
      </c>
      <c r="AT86">
        <v>3.87</v>
      </c>
      <c r="AU86">
        <v>0</v>
      </c>
      <c r="AV86">
        <v>37.380000000000003</v>
      </c>
      <c r="AW86">
        <v>37.380000000000003</v>
      </c>
      <c r="AX86">
        <v>30</v>
      </c>
      <c r="AY86">
        <v>90.96</v>
      </c>
      <c r="AZ86">
        <v>241.92</v>
      </c>
      <c r="BA86">
        <v>32</v>
      </c>
      <c r="BB86">
        <v>0</v>
      </c>
      <c r="BC86">
        <v>0</v>
      </c>
    </row>
    <row r="87" spans="7:55">
      <c r="G87" t="s">
        <v>129</v>
      </c>
      <c r="H87" s="74">
        <v>351.06999999999994</v>
      </c>
      <c r="I87" s="47">
        <v>175.32</v>
      </c>
      <c r="J87" s="47">
        <v>589.04</v>
      </c>
      <c r="K87" s="47">
        <v>117.93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14.56</v>
      </c>
      <c r="Y87">
        <v>0</v>
      </c>
      <c r="Z87">
        <v>193.54</v>
      </c>
      <c r="AA87">
        <v>0</v>
      </c>
      <c r="AB87">
        <v>24.19</v>
      </c>
      <c r="AC87">
        <v>96.77</v>
      </c>
      <c r="AD87">
        <v>17.5</v>
      </c>
      <c r="AE87">
        <v>21.77</v>
      </c>
      <c r="AF87">
        <v>2.42</v>
      </c>
      <c r="AG87">
        <v>8.86</v>
      </c>
      <c r="AH87">
        <v>4.84</v>
      </c>
      <c r="AI87">
        <v>8.7100000000000009</v>
      </c>
      <c r="AJ87">
        <v>2.9</v>
      </c>
      <c r="AK87">
        <v>0.77</v>
      </c>
      <c r="AL87">
        <v>48.38</v>
      </c>
      <c r="AM87">
        <v>163.11000000000001</v>
      </c>
      <c r="AN87">
        <v>26.39</v>
      </c>
      <c r="AO87">
        <v>96.77</v>
      </c>
      <c r="AP87">
        <v>12.46</v>
      </c>
      <c r="AQ87">
        <v>8.8000000000000007</v>
      </c>
      <c r="AR87">
        <v>0</v>
      </c>
      <c r="AS87">
        <v>84.36</v>
      </c>
      <c r="AT87">
        <v>3.87</v>
      </c>
      <c r="AU87">
        <v>0</v>
      </c>
      <c r="AV87">
        <v>26.39</v>
      </c>
      <c r="AW87">
        <v>26.39</v>
      </c>
      <c r="AX87">
        <v>30</v>
      </c>
      <c r="AY87">
        <v>90.96</v>
      </c>
      <c r="AZ87">
        <v>241.92</v>
      </c>
      <c r="BA87">
        <v>32</v>
      </c>
      <c r="BB87">
        <v>0</v>
      </c>
      <c r="BC87">
        <v>0</v>
      </c>
    </row>
    <row r="88" spans="7:55">
      <c r="G88" t="s">
        <v>130</v>
      </c>
      <c r="H88" s="74">
        <v>351.06999999999994</v>
      </c>
      <c r="I88" s="47">
        <v>175.32</v>
      </c>
      <c r="J88" s="47">
        <v>589.04</v>
      </c>
      <c r="K88" s="47">
        <v>114.27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14.56</v>
      </c>
      <c r="Y88">
        <v>0</v>
      </c>
      <c r="Z88">
        <v>193.54</v>
      </c>
      <c r="AA88">
        <v>0</v>
      </c>
      <c r="AB88">
        <v>24.19</v>
      </c>
      <c r="AC88">
        <v>96.77</v>
      </c>
      <c r="AD88">
        <v>17.5</v>
      </c>
      <c r="AE88">
        <v>21.77</v>
      </c>
      <c r="AF88">
        <v>2.42</v>
      </c>
      <c r="AG88">
        <v>8.86</v>
      </c>
      <c r="AH88">
        <v>4.84</v>
      </c>
      <c r="AI88">
        <v>8.7100000000000009</v>
      </c>
      <c r="AJ88">
        <v>2.9</v>
      </c>
      <c r="AK88">
        <v>0.77</v>
      </c>
      <c r="AL88">
        <v>48.38</v>
      </c>
      <c r="AM88">
        <v>163.11000000000001</v>
      </c>
      <c r="AN88">
        <v>26.39</v>
      </c>
      <c r="AO88">
        <v>96.77</v>
      </c>
      <c r="AP88">
        <v>8.8000000000000007</v>
      </c>
      <c r="AQ88">
        <v>8.8000000000000007</v>
      </c>
      <c r="AR88">
        <v>0</v>
      </c>
      <c r="AS88">
        <v>84.36</v>
      </c>
      <c r="AT88">
        <v>3.87</v>
      </c>
      <c r="AU88">
        <v>0</v>
      </c>
      <c r="AV88">
        <v>26.39</v>
      </c>
      <c r="AW88">
        <v>26.39</v>
      </c>
      <c r="AX88">
        <v>30</v>
      </c>
      <c r="AY88">
        <v>90.96</v>
      </c>
      <c r="AZ88">
        <v>241.92</v>
      </c>
      <c r="BA88">
        <v>32</v>
      </c>
      <c r="BB88">
        <v>0</v>
      </c>
      <c r="BC88">
        <v>0</v>
      </c>
    </row>
    <row r="89" spans="7:55">
      <c r="G89" t="s">
        <v>131</v>
      </c>
      <c r="H89" s="74">
        <v>351.06999999999994</v>
      </c>
      <c r="I89" s="47">
        <v>175.32</v>
      </c>
      <c r="J89" s="47">
        <v>589.04</v>
      </c>
      <c r="K89" s="47">
        <v>114.27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23.28</v>
      </c>
      <c r="Y89">
        <v>0</v>
      </c>
      <c r="Z89">
        <v>193.54</v>
      </c>
      <c r="AA89">
        <v>0</v>
      </c>
      <c r="AB89">
        <v>24.19</v>
      </c>
      <c r="AC89">
        <v>96.77</v>
      </c>
      <c r="AD89">
        <v>17.5</v>
      </c>
      <c r="AE89">
        <v>21.77</v>
      </c>
      <c r="AF89">
        <v>2.42</v>
      </c>
      <c r="AG89">
        <v>8.86</v>
      </c>
      <c r="AH89">
        <v>4.84</v>
      </c>
      <c r="AI89">
        <v>8.7100000000000009</v>
      </c>
      <c r="AJ89">
        <v>2.9</v>
      </c>
      <c r="AK89">
        <v>0.77</v>
      </c>
      <c r="AL89">
        <v>48.38</v>
      </c>
      <c r="AM89">
        <v>163.11000000000001</v>
      </c>
      <c r="AN89">
        <v>26.39</v>
      </c>
      <c r="AO89">
        <v>96.77</v>
      </c>
      <c r="AP89">
        <v>8.8000000000000007</v>
      </c>
      <c r="AQ89">
        <v>8.8000000000000007</v>
      </c>
      <c r="AR89">
        <v>0</v>
      </c>
      <c r="AS89">
        <v>84.36</v>
      </c>
      <c r="AT89">
        <v>3.87</v>
      </c>
      <c r="AU89">
        <v>0</v>
      </c>
      <c r="AV89">
        <v>26.39</v>
      </c>
      <c r="AW89">
        <v>26.39</v>
      </c>
      <c r="AX89">
        <v>30</v>
      </c>
      <c r="AY89">
        <v>90.96</v>
      </c>
      <c r="AZ89">
        <v>241.92</v>
      </c>
      <c r="BA89">
        <v>23.28</v>
      </c>
      <c r="BB89">
        <v>0</v>
      </c>
      <c r="BC89">
        <v>0</v>
      </c>
    </row>
    <row r="90" spans="7:55">
      <c r="G90" t="s">
        <v>132</v>
      </c>
      <c r="H90" s="74">
        <v>351.06999999999994</v>
      </c>
      <c r="I90" s="47">
        <v>175.32</v>
      </c>
      <c r="J90" s="47">
        <v>589.04</v>
      </c>
      <c r="K90" s="47">
        <v>114.27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23.28</v>
      </c>
      <c r="Y90">
        <v>0</v>
      </c>
      <c r="Z90">
        <v>193.54</v>
      </c>
      <c r="AA90">
        <v>0</v>
      </c>
      <c r="AB90">
        <v>24.19</v>
      </c>
      <c r="AC90">
        <v>96.77</v>
      </c>
      <c r="AD90">
        <v>17.5</v>
      </c>
      <c r="AE90">
        <v>21.77</v>
      </c>
      <c r="AF90">
        <v>2.42</v>
      </c>
      <c r="AG90">
        <v>8.86</v>
      </c>
      <c r="AH90">
        <v>4.84</v>
      </c>
      <c r="AI90">
        <v>8.7100000000000009</v>
      </c>
      <c r="AJ90">
        <v>2.9</v>
      </c>
      <c r="AK90">
        <v>0.77</v>
      </c>
      <c r="AL90">
        <v>48.38</v>
      </c>
      <c r="AM90">
        <v>163.11000000000001</v>
      </c>
      <c r="AN90">
        <v>26.39</v>
      </c>
      <c r="AO90">
        <v>96.77</v>
      </c>
      <c r="AP90">
        <v>8.8000000000000007</v>
      </c>
      <c r="AQ90">
        <v>8.8000000000000007</v>
      </c>
      <c r="AR90">
        <v>0</v>
      </c>
      <c r="AS90">
        <v>84.36</v>
      </c>
      <c r="AT90">
        <v>3.87</v>
      </c>
      <c r="AU90">
        <v>0</v>
      </c>
      <c r="AV90">
        <v>26.39</v>
      </c>
      <c r="AW90">
        <v>26.39</v>
      </c>
      <c r="AX90">
        <v>30</v>
      </c>
      <c r="AY90">
        <v>90.96</v>
      </c>
      <c r="AZ90">
        <v>241.92</v>
      </c>
      <c r="BA90">
        <v>23.28</v>
      </c>
      <c r="BB90">
        <v>0</v>
      </c>
      <c r="BC90">
        <v>0</v>
      </c>
    </row>
    <row r="91" spans="7:55">
      <c r="G91" t="s">
        <v>133</v>
      </c>
      <c r="H91" s="74">
        <v>512.44000000000005</v>
      </c>
      <c r="I91" s="47">
        <v>229.75</v>
      </c>
      <c r="J91" s="47">
        <v>588.96</v>
      </c>
      <c r="K91" s="47">
        <v>114.27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26.87</v>
      </c>
      <c r="Y91">
        <v>163.30000000000001</v>
      </c>
      <c r="Z91">
        <v>193.54</v>
      </c>
      <c r="AA91">
        <v>0</v>
      </c>
      <c r="AB91">
        <v>24.19</v>
      </c>
      <c r="AC91">
        <v>96.77</v>
      </c>
      <c r="AD91">
        <v>17.5</v>
      </c>
      <c r="AE91">
        <v>21.77</v>
      </c>
      <c r="AF91">
        <v>2.42</v>
      </c>
      <c r="AG91">
        <v>8.7799999999999994</v>
      </c>
      <c r="AH91">
        <v>4.84</v>
      </c>
      <c r="AI91">
        <v>8.7100000000000009</v>
      </c>
      <c r="AJ91">
        <v>0.97</v>
      </c>
      <c r="AK91">
        <v>0.77</v>
      </c>
      <c r="AL91">
        <v>48.38</v>
      </c>
      <c r="AM91">
        <v>163.11000000000001</v>
      </c>
      <c r="AN91">
        <v>26.39</v>
      </c>
      <c r="AO91">
        <v>96.77</v>
      </c>
      <c r="AP91">
        <v>8.8000000000000007</v>
      </c>
      <c r="AQ91">
        <v>8.8000000000000007</v>
      </c>
      <c r="AR91">
        <v>54.43</v>
      </c>
      <c r="AS91">
        <v>84.36</v>
      </c>
      <c r="AT91">
        <v>3.87</v>
      </c>
      <c r="AU91">
        <v>0</v>
      </c>
      <c r="AV91">
        <v>26.39</v>
      </c>
      <c r="AW91">
        <v>26.39</v>
      </c>
      <c r="AX91">
        <v>30</v>
      </c>
      <c r="AY91">
        <v>90.96</v>
      </c>
      <c r="AZ91">
        <v>241.92</v>
      </c>
      <c r="BA91">
        <v>26.87</v>
      </c>
      <c r="BB91">
        <v>0</v>
      </c>
      <c r="BC91">
        <v>0</v>
      </c>
    </row>
    <row r="92" spans="7:55">
      <c r="G92" t="s">
        <v>134</v>
      </c>
      <c r="H92" s="74">
        <v>512.44000000000005</v>
      </c>
      <c r="I92" s="47">
        <v>229.75</v>
      </c>
      <c r="J92" s="47">
        <v>588.96</v>
      </c>
      <c r="K92" s="47">
        <v>114.27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26.87</v>
      </c>
      <c r="Y92">
        <v>163.30000000000001</v>
      </c>
      <c r="Z92">
        <v>193.54</v>
      </c>
      <c r="AA92">
        <v>0</v>
      </c>
      <c r="AB92">
        <v>24.19</v>
      </c>
      <c r="AC92">
        <v>96.77</v>
      </c>
      <c r="AD92">
        <v>17.5</v>
      </c>
      <c r="AE92">
        <v>21.77</v>
      </c>
      <c r="AF92">
        <v>2.42</v>
      </c>
      <c r="AG92">
        <v>8.7799999999999994</v>
      </c>
      <c r="AH92">
        <v>4.84</v>
      </c>
      <c r="AI92">
        <v>8.7100000000000009</v>
      </c>
      <c r="AJ92">
        <v>0.97</v>
      </c>
      <c r="AK92">
        <v>0.77</v>
      </c>
      <c r="AL92">
        <v>48.38</v>
      </c>
      <c r="AM92">
        <v>163.11000000000001</v>
      </c>
      <c r="AN92">
        <v>26.39</v>
      </c>
      <c r="AO92">
        <v>96.77</v>
      </c>
      <c r="AP92">
        <v>8.8000000000000007</v>
      </c>
      <c r="AQ92">
        <v>8.8000000000000007</v>
      </c>
      <c r="AR92">
        <v>54.43</v>
      </c>
      <c r="AS92">
        <v>84.36</v>
      </c>
      <c r="AT92">
        <v>3.87</v>
      </c>
      <c r="AU92">
        <v>0</v>
      </c>
      <c r="AV92">
        <v>26.39</v>
      </c>
      <c r="AW92">
        <v>26.39</v>
      </c>
      <c r="AX92">
        <v>30</v>
      </c>
      <c r="AY92">
        <v>90.96</v>
      </c>
      <c r="AZ92">
        <v>241.92</v>
      </c>
      <c r="BA92">
        <v>26.87</v>
      </c>
      <c r="BB92">
        <v>0</v>
      </c>
      <c r="BC92">
        <v>0</v>
      </c>
    </row>
    <row r="93" spans="7:55">
      <c r="G93" t="s">
        <v>135</v>
      </c>
      <c r="H93" s="74">
        <v>512.44000000000005</v>
      </c>
      <c r="I93" s="47">
        <v>229.75</v>
      </c>
      <c r="J93" s="47">
        <v>588.96</v>
      </c>
      <c r="K93" s="47">
        <v>114.27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26.87</v>
      </c>
      <c r="Y93">
        <v>163.30000000000001</v>
      </c>
      <c r="Z93">
        <v>193.54</v>
      </c>
      <c r="AA93">
        <v>0</v>
      </c>
      <c r="AB93">
        <v>24.19</v>
      </c>
      <c r="AC93">
        <v>96.77</v>
      </c>
      <c r="AD93">
        <v>17.5</v>
      </c>
      <c r="AE93">
        <v>21.77</v>
      </c>
      <c r="AF93">
        <v>2.42</v>
      </c>
      <c r="AG93">
        <v>8.7799999999999994</v>
      </c>
      <c r="AH93">
        <v>4.84</v>
      </c>
      <c r="AI93">
        <v>8.7100000000000009</v>
      </c>
      <c r="AJ93">
        <v>0.97</v>
      </c>
      <c r="AK93">
        <v>0.77</v>
      </c>
      <c r="AL93">
        <v>48.38</v>
      </c>
      <c r="AM93">
        <v>163.11000000000001</v>
      </c>
      <c r="AN93">
        <v>26.39</v>
      </c>
      <c r="AO93">
        <v>96.77</v>
      </c>
      <c r="AP93">
        <v>8.8000000000000007</v>
      </c>
      <c r="AQ93">
        <v>8.8000000000000007</v>
      </c>
      <c r="AR93">
        <v>54.43</v>
      </c>
      <c r="AS93">
        <v>84.36</v>
      </c>
      <c r="AT93">
        <v>3.87</v>
      </c>
      <c r="AU93">
        <v>0</v>
      </c>
      <c r="AV93">
        <v>26.39</v>
      </c>
      <c r="AW93">
        <v>26.39</v>
      </c>
      <c r="AX93">
        <v>30</v>
      </c>
      <c r="AY93">
        <v>90.96</v>
      </c>
      <c r="AZ93">
        <v>241.92</v>
      </c>
      <c r="BA93">
        <v>26.87</v>
      </c>
      <c r="BB93">
        <v>0</v>
      </c>
      <c r="BC93">
        <v>0</v>
      </c>
    </row>
    <row r="94" spans="7:55">
      <c r="G94" t="s">
        <v>136</v>
      </c>
      <c r="H94" s="74">
        <v>512.44000000000005</v>
      </c>
      <c r="I94" s="47">
        <v>229.75</v>
      </c>
      <c r="J94" s="47">
        <v>588.96</v>
      </c>
      <c r="K94" s="47">
        <v>114.27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26.87</v>
      </c>
      <c r="Y94">
        <v>163.30000000000001</v>
      </c>
      <c r="Z94">
        <v>193.54</v>
      </c>
      <c r="AA94">
        <v>0</v>
      </c>
      <c r="AB94">
        <v>24.19</v>
      </c>
      <c r="AC94">
        <v>96.77</v>
      </c>
      <c r="AD94">
        <v>17.5</v>
      </c>
      <c r="AE94">
        <v>21.77</v>
      </c>
      <c r="AF94">
        <v>2.42</v>
      </c>
      <c r="AG94">
        <v>8.7799999999999994</v>
      </c>
      <c r="AH94">
        <v>4.84</v>
      </c>
      <c r="AI94">
        <v>7.74</v>
      </c>
      <c r="AJ94">
        <v>1.94</v>
      </c>
      <c r="AK94">
        <v>0.77</v>
      </c>
      <c r="AL94">
        <v>48.38</v>
      </c>
      <c r="AM94">
        <v>163.11000000000001</v>
      </c>
      <c r="AN94">
        <v>26.39</v>
      </c>
      <c r="AO94">
        <v>96.77</v>
      </c>
      <c r="AP94">
        <v>8.8000000000000007</v>
      </c>
      <c r="AQ94">
        <v>8.8000000000000007</v>
      </c>
      <c r="AR94">
        <v>54.43</v>
      </c>
      <c r="AS94">
        <v>84.36</v>
      </c>
      <c r="AT94">
        <v>3.87</v>
      </c>
      <c r="AU94">
        <v>0</v>
      </c>
      <c r="AV94">
        <v>26.39</v>
      </c>
      <c r="AW94">
        <v>26.39</v>
      </c>
      <c r="AX94">
        <v>30</v>
      </c>
      <c r="AY94">
        <v>90.96</v>
      </c>
      <c r="AZ94">
        <v>241.92</v>
      </c>
      <c r="BA94">
        <v>26.87</v>
      </c>
      <c r="BB94">
        <v>0</v>
      </c>
      <c r="BC94">
        <v>0</v>
      </c>
    </row>
    <row r="95" spans="7:55">
      <c r="G95" t="s">
        <v>137</v>
      </c>
      <c r="H95" s="74">
        <v>512.44000000000005</v>
      </c>
      <c r="I95" s="47">
        <v>233.04</v>
      </c>
      <c r="J95" s="47">
        <v>588.96</v>
      </c>
      <c r="K95" s="47">
        <v>114.27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26.87</v>
      </c>
      <c r="Y95">
        <v>163.30000000000001</v>
      </c>
      <c r="Z95">
        <v>193.54</v>
      </c>
      <c r="AA95">
        <v>0</v>
      </c>
      <c r="AB95">
        <v>24.19</v>
      </c>
      <c r="AC95">
        <v>96.77</v>
      </c>
      <c r="AD95">
        <v>17.5</v>
      </c>
      <c r="AE95">
        <v>21.77</v>
      </c>
      <c r="AF95">
        <v>2.42</v>
      </c>
      <c r="AG95">
        <v>8.7799999999999994</v>
      </c>
      <c r="AH95">
        <v>4.84</v>
      </c>
      <c r="AI95">
        <v>7.74</v>
      </c>
      <c r="AJ95">
        <v>1.94</v>
      </c>
      <c r="AK95">
        <v>0.77</v>
      </c>
      <c r="AL95">
        <v>48.38</v>
      </c>
      <c r="AM95">
        <v>163.11000000000001</v>
      </c>
      <c r="AN95">
        <v>26.39</v>
      </c>
      <c r="AO95">
        <v>96.77</v>
      </c>
      <c r="AP95">
        <v>8.8000000000000007</v>
      </c>
      <c r="AQ95">
        <v>8.8000000000000007</v>
      </c>
      <c r="AR95">
        <v>54.43</v>
      </c>
      <c r="AS95">
        <v>84.36</v>
      </c>
      <c r="AT95">
        <v>3.87</v>
      </c>
      <c r="AU95">
        <v>0</v>
      </c>
      <c r="AV95">
        <v>26.39</v>
      </c>
      <c r="AW95">
        <v>26.39</v>
      </c>
      <c r="AX95">
        <v>30</v>
      </c>
      <c r="AY95">
        <v>94.25</v>
      </c>
      <c r="AZ95">
        <v>241.92</v>
      </c>
      <c r="BA95">
        <v>26.87</v>
      </c>
      <c r="BB95">
        <v>0</v>
      </c>
      <c r="BC95">
        <v>0</v>
      </c>
    </row>
    <row r="96" spans="7:55">
      <c r="G96" t="s">
        <v>138</v>
      </c>
      <c r="H96" s="74">
        <v>512.44000000000005</v>
      </c>
      <c r="I96" s="47">
        <v>233.04</v>
      </c>
      <c r="J96" s="47">
        <v>588.96</v>
      </c>
      <c r="K96" s="47">
        <v>114.27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26.87</v>
      </c>
      <c r="Y96">
        <v>163.30000000000001</v>
      </c>
      <c r="Z96">
        <v>193.54</v>
      </c>
      <c r="AA96">
        <v>0</v>
      </c>
      <c r="AB96">
        <v>24.19</v>
      </c>
      <c r="AC96">
        <v>96.77</v>
      </c>
      <c r="AD96">
        <v>17.5</v>
      </c>
      <c r="AE96">
        <v>21.77</v>
      </c>
      <c r="AF96">
        <v>2.42</v>
      </c>
      <c r="AG96">
        <v>8.7799999999999994</v>
      </c>
      <c r="AH96">
        <v>4.84</v>
      </c>
      <c r="AI96">
        <v>7.74</v>
      </c>
      <c r="AJ96">
        <v>1.94</v>
      </c>
      <c r="AK96">
        <v>0.77</v>
      </c>
      <c r="AL96">
        <v>48.38</v>
      </c>
      <c r="AM96">
        <v>163.11000000000001</v>
      </c>
      <c r="AN96">
        <v>26.39</v>
      </c>
      <c r="AO96">
        <v>96.77</v>
      </c>
      <c r="AP96">
        <v>8.8000000000000007</v>
      </c>
      <c r="AQ96">
        <v>8.8000000000000007</v>
      </c>
      <c r="AR96">
        <v>54.43</v>
      </c>
      <c r="AS96">
        <v>84.36</v>
      </c>
      <c r="AT96">
        <v>3.87</v>
      </c>
      <c r="AU96">
        <v>0</v>
      </c>
      <c r="AV96">
        <v>26.39</v>
      </c>
      <c r="AW96">
        <v>26.39</v>
      </c>
      <c r="AX96">
        <v>30</v>
      </c>
      <c r="AY96">
        <v>94.25</v>
      </c>
      <c r="AZ96">
        <v>241.92</v>
      </c>
      <c r="BA96">
        <v>26.87</v>
      </c>
      <c r="BB96">
        <v>0</v>
      </c>
      <c r="BC96">
        <v>0</v>
      </c>
    </row>
    <row r="97" spans="1:133">
      <c r="G97" t="s">
        <v>139</v>
      </c>
      <c r="H97" s="74">
        <v>512.44000000000005</v>
      </c>
      <c r="I97" s="47">
        <v>233.04</v>
      </c>
      <c r="J97" s="47">
        <v>588.96</v>
      </c>
      <c r="K97" s="47">
        <v>114.27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26.87</v>
      </c>
      <c r="Y97">
        <v>163.30000000000001</v>
      </c>
      <c r="Z97">
        <v>193.54</v>
      </c>
      <c r="AA97">
        <v>0</v>
      </c>
      <c r="AB97">
        <v>24.19</v>
      </c>
      <c r="AC97">
        <v>96.77</v>
      </c>
      <c r="AD97">
        <v>17.5</v>
      </c>
      <c r="AE97">
        <v>21.77</v>
      </c>
      <c r="AF97">
        <v>2.42</v>
      </c>
      <c r="AG97">
        <v>8.7799999999999994</v>
      </c>
      <c r="AH97">
        <v>4.84</v>
      </c>
      <c r="AI97">
        <v>7.74</v>
      </c>
      <c r="AJ97">
        <v>1.94</v>
      </c>
      <c r="AK97">
        <v>0.77</v>
      </c>
      <c r="AL97">
        <v>48.38</v>
      </c>
      <c r="AM97">
        <v>163.11000000000001</v>
      </c>
      <c r="AN97">
        <v>26.39</v>
      </c>
      <c r="AO97">
        <v>96.77</v>
      </c>
      <c r="AP97">
        <v>8.8000000000000007</v>
      </c>
      <c r="AQ97">
        <v>8.8000000000000007</v>
      </c>
      <c r="AR97">
        <v>54.43</v>
      </c>
      <c r="AS97">
        <v>84.36</v>
      </c>
      <c r="AT97">
        <v>3.87</v>
      </c>
      <c r="AU97">
        <v>0</v>
      </c>
      <c r="AV97">
        <v>26.39</v>
      </c>
      <c r="AW97">
        <v>26.39</v>
      </c>
      <c r="AX97">
        <v>30</v>
      </c>
      <c r="AY97">
        <v>94.25</v>
      </c>
      <c r="AZ97">
        <v>241.92</v>
      </c>
      <c r="BA97">
        <v>26.87</v>
      </c>
      <c r="BB97">
        <v>0</v>
      </c>
      <c r="BC97">
        <v>0</v>
      </c>
    </row>
    <row r="98" spans="1:133">
      <c r="G98" t="s">
        <v>140</v>
      </c>
      <c r="H98" s="74">
        <v>512.44000000000005</v>
      </c>
      <c r="I98" s="47">
        <v>233.04</v>
      </c>
      <c r="J98" s="47">
        <v>588.96</v>
      </c>
      <c r="K98" s="47">
        <v>114.27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26.87</v>
      </c>
      <c r="Y98">
        <v>163.30000000000001</v>
      </c>
      <c r="Z98">
        <v>193.54</v>
      </c>
      <c r="AA98">
        <v>0</v>
      </c>
      <c r="AB98">
        <v>24.19</v>
      </c>
      <c r="AC98">
        <v>96.77</v>
      </c>
      <c r="AD98">
        <v>17.5</v>
      </c>
      <c r="AE98">
        <v>21.77</v>
      </c>
      <c r="AF98">
        <v>2.42</v>
      </c>
      <c r="AG98">
        <v>8.7799999999999994</v>
      </c>
      <c r="AH98">
        <v>4.84</v>
      </c>
      <c r="AI98">
        <v>7.74</v>
      </c>
      <c r="AJ98">
        <v>1.94</v>
      </c>
      <c r="AK98">
        <v>0.77</v>
      </c>
      <c r="AL98">
        <v>48.38</v>
      </c>
      <c r="AM98">
        <v>163.11000000000001</v>
      </c>
      <c r="AN98">
        <v>26.39</v>
      </c>
      <c r="AO98">
        <v>96.77</v>
      </c>
      <c r="AP98">
        <v>8.8000000000000007</v>
      </c>
      <c r="AQ98">
        <v>8.8000000000000007</v>
      </c>
      <c r="AR98">
        <v>54.43</v>
      </c>
      <c r="AS98">
        <v>84.36</v>
      </c>
      <c r="AT98">
        <v>3.87</v>
      </c>
      <c r="AU98">
        <v>0</v>
      </c>
      <c r="AV98">
        <v>26.39</v>
      </c>
      <c r="AW98">
        <v>26.39</v>
      </c>
      <c r="AX98">
        <v>30</v>
      </c>
      <c r="AY98">
        <v>94.25</v>
      </c>
      <c r="AZ98">
        <v>241.92</v>
      </c>
      <c r="BA98">
        <v>26.87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6.5016074999999995</v>
      </c>
      <c r="I99" s="70">
        <f t="shared" ref="I99:BU99" si="1">SUM(I3:I98)/4000</f>
        <v>4.6464099999999959</v>
      </c>
      <c r="J99" s="70">
        <f t="shared" si="1"/>
        <v>14.143459999999999</v>
      </c>
      <c r="K99" s="70">
        <f t="shared" si="1"/>
        <v>3.6364724999999996</v>
      </c>
      <c r="L99" s="70">
        <f t="shared" si="1"/>
        <v>0.24943000000000018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4.0390000000000009E-2</v>
      </c>
      <c r="X99">
        <f t="shared" si="1"/>
        <v>0.57217000000000051</v>
      </c>
      <c r="Y99">
        <f t="shared" si="1"/>
        <v>1.3064000000000007</v>
      </c>
      <c r="Z99">
        <f t="shared" si="1"/>
        <v>1.3547799999999999</v>
      </c>
      <c r="AA99">
        <f t="shared" si="1"/>
        <v>9.8699999999999968E-2</v>
      </c>
      <c r="AB99">
        <f t="shared" si="1"/>
        <v>0.58056000000000096</v>
      </c>
      <c r="AC99">
        <f t="shared" si="1"/>
        <v>2.3224800000000054</v>
      </c>
      <c r="AD99">
        <f t="shared" si="1"/>
        <v>0.5073599999999997</v>
      </c>
      <c r="AE99">
        <f t="shared" si="1"/>
        <v>0.52247999999999972</v>
      </c>
      <c r="AF99">
        <f t="shared" si="1"/>
        <v>5.8079999999999882E-2</v>
      </c>
      <c r="AG99">
        <f t="shared" si="1"/>
        <v>0.21913999999999981</v>
      </c>
      <c r="AH99">
        <f t="shared" si="1"/>
        <v>0.11615999999999976</v>
      </c>
      <c r="AI99">
        <f t="shared" si="1"/>
        <v>0.19596499999999992</v>
      </c>
      <c r="AJ99">
        <f t="shared" si="1"/>
        <v>4.2612500000000011E-2</v>
      </c>
      <c r="AK99">
        <f t="shared" si="1"/>
        <v>1.954999999999997E-2</v>
      </c>
      <c r="AL99">
        <f t="shared" si="1"/>
        <v>1.1611200000000019</v>
      </c>
      <c r="AM99">
        <f t="shared" si="1"/>
        <v>3.9146400000000052</v>
      </c>
      <c r="AN99">
        <f t="shared" si="1"/>
        <v>0.76524000000000081</v>
      </c>
      <c r="AO99">
        <f t="shared" si="1"/>
        <v>2.3224800000000054</v>
      </c>
      <c r="AP99">
        <f t="shared" si="1"/>
        <v>0.15502999999999981</v>
      </c>
      <c r="AQ99">
        <f t="shared" si="1"/>
        <v>0.25512000000000012</v>
      </c>
      <c r="AR99">
        <f t="shared" si="1"/>
        <v>0.4354400000000001</v>
      </c>
      <c r="AS99">
        <f t="shared" si="1"/>
        <v>2.0246399999999967</v>
      </c>
      <c r="AT99">
        <f t="shared" si="1"/>
        <v>9.2880000000000087E-2</v>
      </c>
      <c r="AU99">
        <f t="shared" si="1"/>
        <v>0</v>
      </c>
      <c r="AV99">
        <f t="shared" si="1"/>
        <v>0.76524000000000081</v>
      </c>
      <c r="AW99">
        <f t="shared" si="1"/>
        <v>0.76524000000000081</v>
      </c>
      <c r="AX99">
        <f t="shared" si="1"/>
        <v>0.72</v>
      </c>
      <c r="AY99">
        <f t="shared" si="1"/>
        <v>2.1863300000000003</v>
      </c>
      <c r="AZ99">
        <f t="shared" si="1"/>
        <v>5.8060799999999881</v>
      </c>
      <c r="BA99">
        <f t="shared" si="1"/>
        <v>0.64097000000000048</v>
      </c>
      <c r="BB99">
        <f t="shared" si="1"/>
        <v>8.5280000000000036E-2</v>
      </c>
      <c r="BC99">
        <f t="shared" si="1"/>
        <v>0.33796250000000017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556</v>
      </c>
      <c r="AE100" t="s">
        <v>558</v>
      </c>
      <c r="AF100" t="s">
        <v>560</v>
      </c>
      <c r="AG100" t="s">
        <v>562</v>
      </c>
      <c r="AH100" t="s">
        <v>564</v>
      </c>
      <c r="AI100" t="s">
        <v>566</v>
      </c>
      <c r="AJ100" t="s">
        <v>567</v>
      </c>
      <c r="AK100" t="s">
        <v>569</v>
      </c>
      <c r="AL100" t="s">
        <v>571</v>
      </c>
      <c r="AM100" t="s">
        <v>573</v>
      </c>
      <c r="AN100" t="s">
        <v>574</v>
      </c>
      <c r="AO100" t="s">
        <v>576</v>
      </c>
      <c r="AP100" t="s">
        <v>578</v>
      </c>
      <c r="AQ100" t="s">
        <v>580</v>
      </c>
      <c r="AR100" t="s">
        <v>581</v>
      </c>
      <c r="AS100" t="s">
        <v>583</v>
      </c>
      <c r="AT100" t="s">
        <v>585</v>
      </c>
      <c r="AU100" t="s">
        <v>586</v>
      </c>
      <c r="AV100" t="s">
        <v>588</v>
      </c>
      <c r="AW100" t="s">
        <v>589</v>
      </c>
      <c r="AX100" t="s">
        <v>591</v>
      </c>
      <c r="AY100" t="s">
        <v>593</v>
      </c>
      <c r="AZ100" t="s">
        <v>594</v>
      </c>
      <c r="BA100" t="s">
        <v>595</v>
      </c>
      <c r="BB100" t="s">
        <v>597</v>
      </c>
      <c r="BC100" t="s">
        <v>599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72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600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25.54</v>
      </c>
      <c r="I3" s="54">
        <v>19.350000000000001</v>
      </c>
      <c r="J3" s="54">
        <v>29.04</v>
      </c>
      <c r="K3" s="54">
        <v>0</v>
      </c>
      <c r="L3" s="54">
        <v>9.9700000000000006</v>
      </c>
      <c r="M3" s="73">
        <v>0</v>
      </c>
      <c r="N3" s="72">
        <v>0</v>
      </c>
      <c r="O3" s="54">
        <v>0</v>
      </c>
      <c r="P3" s="54">
        <v>0</v>
      </c>
      <c r="Q3" s="54">
        <v>-44</v>
      </c>
      <c r="R3" s="54">
        <v>0</v>
      </c>
      <c r="S3" s="73">
        <v>0</v>
      </c>
      <c r="T3" t="s">
        <v>600</v>
      </c>
      <c r="U3" s="74"/>
      <c r="V3" s="75"/>
      <c r="W3">
        <v>24.19</v>
      </c>
      <c r="X3">
        <v>19.350000000000001</v>
      </c>
      <c r="Y3">
        <v>1.06</v>
      </c>
      <c r="Z3">
        <v>-1.5</v>
      </c>
      <c r="AA3">
        <v>9.9700000000000006</v>
      </c>
      <c r="AB3">
        <v>-44</v>
      </c>
      <c r="AC3">
        <v>0</v>
      </c>
      <c r="AD3">
        <v>0.28999999999999998</v>
      </c>
      <c r="AE3">
        <v>29.04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10.06</v>
      </c>
      <c r="I4" s="47">
        <v>19.350000000000001</v>
      </c>
      <c r="J4" s="47">
        <v>29.04</v>
      </c>
      <c r="K4" s="47">
        <v>0</v>
      </c>
      <c r="L4" s="47">
        <v>9.9700000000000006</v>
      </c>
      <c r="M4" s="75">
        <v>0</v>
      </c>
      <c r="N4" s="74">
        <v>0</v>
      </c>
      <c r="O4" s="47">
        <v>0</v>
      </c>
      <c r="P4" s="47">
        <v>0</v>
      </c>
      <c r="Q4" s="47">
        <v>-46</v>
      </c>
      <c r="R4" s="47">
        <v>0</v>
      </c>
      <c r="S4" s="75">
        <v>0</v>
      </c>
      <c r="U4" s="74"/>
      <c r="V4" s="75"/>
      <c r="W4">
        <v>8.7100000000000009</v>
      </c>
      <c r="X4">
        <v>19.350000000000001</v>
      </c>
      <c r="Y4">
        <v>1.06</v>
      </c>
      <c r="Z4">
        <v>-1.5</v>
      </c>
      <c r="AA4">
        <v>9.9700000000000006</v>
      </c>
      <c r="AB4">
        <v>-46</v>
      </c>
      <c r="AC4">
        <v>0</v>
      </c>
      <c r="AD4">
        <v>0.28999999999999998</v>
      </c>
      <c r="AE4">
        <v>29.04</v>
      </c>
    </row>
    <row r="5" spans="1:31">
      <c r="A5" s="113" t="s">
        <v>538</v>
      </c>
      <c r="G5" t="s">
        <v>47</v>
      </c>
      <c r="H5" s="74">
        <v>71.990000000000009</v>
      </c>
      <c r="I5" s="47">
        <v>29.03</v>
      </c>
      <c r="J5" s="47">
        <v>43.55</v>
      </c>
      <c r="K5" s="47">
        <v>0</v>
      </c>
      <c r="L5" s="47">
        <v>9.9700000000000006</v>
      </c>
      <c r="M5" s="75">
        <v>0</v>
      </c>
      <c r="N5" s="74">
        <v>0</v>
      </c>
      <c r="O5" s="47">
        <v>0</v>
      </c>
      <c r="P5" s="47">
        <v>0</v>
      </c>
      <c r="Q5" s="47">
        <v>-47</v>
      </c>
      <c r="R5" s="47">
        <v>0</v>
      </c>
      <c r="S5" s="75">
        <v>0</v>
      </c>
      <c r="U5" s="74"/>
      <c r="V5" s="75"/>
      <c r="W5">
        <v>70.64</v>
      </c>
      <c r="X5">
        <v>29.03</v>
      </c>
      <c r="Y5">
        <v>1.06</v>
      </c>
      <c r="Z5">
        <v>-1.5</v>
      </c>
      <c r="AA5">
        <v>9.9700000000000006</v>
      </c>
      <c r="AB5">
        <v>-47</v>
      </c>
      <c r="AC5">
        <v>0</v>
      </c>
      <c r="AD5">
        <v>0.28999999999999998</v>
      </c>
      <c r="AE5">
        <v>43.55</v>
      </c>
    </row>
    <row r="6" spans="1:31">
      <c r="A6" t="s">
        <v>539</v>
      </c>
      <c r="G6" t="s">
        <v>48</v>
      </c>
      <c r="H6" s="74">
        <v>70.050000000000011</v>
      </c>
      <c r="I6" s="47">
        <v>29.03</v>
      </c>
      <c r="J6" s="47">
        <v>48.39</v>
      </c>
      <c r="K6" s="47">
        <v>0</v>
      </c>
      <c r="L6" s="47">
        <v>9.9700000000000006</v>
      </c>
      <c r="M6" s="75">
        <v>0</v>
      </c>
      <c r="N6" s="74">
        <v>0</v>
      </c>
      <c r="O6" s="47">
        <v>0</v>
      </c>
      <c r="P6" s="47">
        <v>0</v>
      </c>
      <c r="Q6" s="47">
        <v>-48</v>
      </c>
      <c r="R6" s="47">
        <v>0</v>
      </c>
      <c r="S6" s="75">
        <v>0</v>
      </c>
      <c r="U6" s="74"/>
      <c r="V6" s="75"/>
      <c r="W6">
        <v>68.7</v>
      </c>
      <c r="X6">
        <v>29.03</v>
      </c>
      <c r="Y6">
        <v>1.06</v>
      </c>
      <c r="Z6">
        <v>-1.5</v>
      </c>
      <c r="AA6">
        <v>9.9700000000000006</v>
      </c>
      <c r="AB6">
        <v>-48</v>
      </c>
      <c r="AC6">
        <v>0</v>
      </c>
      <c r="AD6">
        <v>0.28999999999999998</v>
      </c>
      <c r="AE6">
        <v>48.39</v>
      </c>
    </row>
    <row r="7" spans="1:31">
      <c r="G7" t="s">
        <v>49</v>
      </c>
      <c r="H7" s="74">
        <v>35.21</v>
      </c>
      <c r="I7" s="47">
        <v>9.68</v>
      </c>
      <c r="J7" s="47">
        <v>14.52</v>
      </c>
      <c r="K7" s="47">
        <v>0</v>
      </c>
      <c r="L7" s="47">
        <v>9.68</v>
      </c>
      <c r="M7" s="75">
        <v>0</v>
      </c>
      <c r="N7" s="74">
        <v>0</v>
      </c>
      <c r="O7" s="47">
        <v>0</v>
      </c>
      <c r="P7" s="47">
        <v>0</v>
      </c>
      <c r="Q7" s="47">
        <v>-50</v>
      </c>
      <c r="R7" s="47">
        <v>0</v>
      </c>
      <c r="S7" s="75">
        <v>0</v>
      </c>
      <c r="U7" s="74"/>
      <c r="V7" s="75"/>
      <c r="W7">
        <v>33.86</v>
      </c>
      <c r="X7">
        <v>9.68</v>
      </c>
      <c r="Y7">
        <v>1.06</v>
      </c>
      <c r="Z7">
        <v>-1.5</v>
      </c>
      <c r="AA7">
        <v>9.68</v>
      </c>
      <c r="AB7">
        <v>-50</v>
      </c>
      <c r="AC7">
        <v>0</v>
      </c>
      <c r="AD7">
        <v>0.28999999999999998</v>
      </c>
      <c r="AE7">
        <v>14.52</v>
      </c>
    </row>
    <row r="8" spans="1:31">
      <c r="G8" t="s">
        <v>50</v>
      </c>
      <c r="H8" s="74">
        <v>32.32</v>
      </c>
      <c r="I8" s="47">
        <v>0</v>
      </c>
      <c r="J8" s="47">
        <v>38.71</v>
      </c>
      <c r="K8" s="47">
        <v>0</v>
      </c>
      <c r="L8" s="47">
        <v>9.19</v>
      </c>
      <c r="M8" s="75">
        <v>0</v>
      </c>
      <c r="N8" s="74">
        <v>0</v>
      </c>
      <c r="O8" s="47">
        <v>-15</v>
      </c>
      <c r="P8" s="47">
        <v>0</v>
      </c>
      <c r="Q8" s="47">
        <v>-53</v>
      </c>
      <c r="R8" s="47">
        <v>0</v>
      </c>
      <c r="S8" s="75">
        <v>0</v>
      </c>
      <c r="U8" s="74"/>
      <c r="V8" s="75"/>
      <c r="W8">
        <v>30.97</v>
      </c>
      <c r="X8">
        <v>-15</v>
      </c>
      <c r="Y8">
        <v>1.06</v>
      </c>
      <c r="Z8">
        <v>-1.5</v>
      </c>
      <c r="AA8">
        <v>9.19</v>
      </c>
      <c r="AB8">
        <v>-53</v>
      </c>
      <c r="AC8">
        <v>0</v>
      </c>
      <c r="AD8">
        <v>0.28999999999999998</v>
      </c>
      <c r="AE8">
        <v>38.71</v>
      </c>
    </row>
    <row r="9" spans="1:31">
      <c r="G9" t="s">
        <v>51</v>
      </c>
      <c r="H9" s="74">
        <v>1.35</v>
      </c>
      <c r="I9" s="47">
        <v>0</v>
      </c>
      <c r="J9" s="47">
        <v>19.36</v>
      </c>
      <c r="K9" s="47">
        <v>0</v>
      </c>
      <c r="L9" s="47">
        <v>8.7100000000000009</v>
      </c>
      <c r="M9" s="75">
        <v>0</v>
      </c>
      <c r="N9" s="74">
        <v>0</v>
      </c>
      <c r="O9" s="47">
        <v>-11</v>
      </c>
      <c r="P9" s="47">
        <v>0</v>
      </c>
      <c r="Q9" s="47">
        <v>-51</v>
      </c>
      <c r="R9" s="47">
        <v>0</v>
      </c>
      <c r="S9" s="75">
        <v>0</v>
      </c>
      <c r="U9" s="74"/>
      <c r="V9" s="75"/>
      <c r="W9">
        <v>0</v>
      </c>
      <c r="X9">
        <v>-11</v>
      </c>
      <c r="Y9">
        <v>1.06</v>
      </c>
      <c r="Z9">
        <v>-1.5</v>
      </c>
      <c r="AA9">
        <v>8.7100000000000009</v>
      </c>
      <c r="AB9">
        <v>-51</v>
      </c>
      <c r="AC9">
        <v>0</v>
      </c>
      <c r="AD9">
        <v>0.28999999999999998</v>
      </c>
      <c r="AE9">
        <v>19.36</v>
      </c>
    </row>
    <row r="10" spans="1:31">
      <c r="G10" t="s">
        <v>52</v>
      </c>
      <c r="H10" s="74">
        <v>1.35</v>
      </c>
      <c r="I10" s="47">
        <v>0</v>
      </c>
      <c r="J10" s="47">
        <v>14.52</v>
      </c>
      <c r="K10" s="47">
        <v>0</v>
      </c>
      <c r="L10" s="47">
        <v>8.7100000000000009</v>
      </c>
      <c r="M10" s="75">
        <v>0</v>
      </c>
      <c r="N10" s="74">
        <v>0</v>
      </c>
      <c r="O10" s="47">
        <v>-4</v>
      </c>
      <c r="P10" s="47">
        <v>0</v>
      </c>
      <c r="Q10" s="47">
        <v>-50</v>
      </c>
      <c r="R10" s="47">
        <v>0</v>
      </c>
      <c r="S10" s="75">
        <v>0</v>
      </c>
      <c r="U10" s="74"/>
      <c r="V10" s="75"/>
      <c r="W10">
        <v>0</v>
      </c>
      <c r="X10">
        <v>-4</v>
      </c>
      <c r="Y10">
        <v>1.06</v>
      </c>
      <c r="Z10">
        <v>-1.5</v>
      </c>
      <c r="AA10">
        <v>8.7100000000000009</v>
      </c>
      <c r="AB10">
        <v>-50</v>
      </c>
      <c r="AC10">
        <v>0</v>
      </c>
      <c r="AD10">
        <v>0.28999999999999998</v>
      </c>
      <c r="AE10">
        <v>14.52</v>
      </c>
    </row>
    <row r="11" spans="1:31">
      <c r="G11" t="s">
        <v>53</v>
      </c>
      <c r="H11" s="74">
        <v>54.57</v>
      </c>
      <c r="I11" s="47">
        <v>0</v>
      </c>
      <c r="J11" s="47">
        <v>43.55</v>
      </c>
      <c r="K11" s="47">
        <v>0</v>
      </c>
      <c r="L11" s="47">
        <v>8.7100000000000009</v>
      </c>
      <c r="M11" s="75">
        <v>0</v>
      </c>
      <c r="N11" s="74">
        <v>0</v>
      </c>
      <c r="O11" s="47">
        <v>-16</v>
      </c>
      <c r="P11" s="47">
        <v>0</v>
      </c>
      <c r="Q11" s="47">
        <v>-34</v>
      </c>
      <c r="R11" s="47">
        <v>0</v>
      </c>
      <c r="S11" s="75">
        <v>0</v>
      </c>
      <c r="U11" s="74"/>
      <c r="V11" s="75"/>
      <c r="W11">
        <v>53.22</v>
      </c>
      <c r="X11">
        <v>-16</v>
      </c>
      <c r="Y11">
        <v>1.06</v>
      </c>
      <c r="Z11">
        <v>-1.5</v>
      </c>
      <c r="AA11">
        <v>8.7100000000000009</v>
      </c>
      <c r="AB11">
        <v>-34</v>
      </c>
      <c r="AC11">
        <v>0</v>
      </c>
      <c r="AD11">
        <v>0.28999999999999998</v>
      </c>
      <c r="AE11">
        <v>43.55</v>
      </c>
    </row>
    <row r="12" spans="1:31">
      <c r="G12" t="s">
        <v>54</v>
      </c>
      <c r="H12" s="74">
        <v>49.74</v>
      </c>
      <c r="I12" s="47">
        <v>0</v>
      </c>
      <c r="J12" s="47">
        <v>53.22</v>
      </c>
      <c r="K12" s="47">
        <v>0</v>
      </c>
      <c r="L12" s="47">
        <v>8.7100000000000009</v>
      </c>
      <c r="M12" s="75">
        <v>0</v>
      </c>
      <c r="N12" s="74">
        <v>0</v>
      </c>
      <c r="O12" s="47">
        <v>-7</v>
      </c>
      <c r="P12" s="47">
        <v>0</v>
      </c>
      <c r="Q12" s="47">
        <v>-36</v>
      </c>
      <c r="R12" s="47">
        <v>0</v>
      </c>
      <c r="S12" s="75">
        <v>0</v>
      </c>
      <c r="U12" s="74"/>
      <c r="V12" s="75"/>
      <c r="W12">
        <v>48.39</v>
      </c>
      <c r="X12">
        <v>-7</v>
      </c>
      <c r="Y12">
        <v>1.06</v>
      </c>
      <c r="Z12">
        <v>-1.5</v>
      </c>
      <c r="AA12">
        <v>8.7100000000000009</v>
      </c>
      <c r="AB12">
        <v>-36</v>
      </c>
      <c r="AC12">
        <v>0</v>
      </c>
      <c r="AD12">
        <v>0.28999999999999998</v>
      </c>
      <c r="AE12">
        <v>53.22</v>
      </c>
    </row>
    <row r="13" spans="1:31">
      <c r="G13" t="s">
        <v>55</v>
      </c>
      <c r="H13" s="74">
        <v>74.900000000000006</v>
      </c>
      <c r="I13" s="47">
        <v>0</v>
      </c>
      <c r="J13" s="47">
        <v>0</v>
      </c>
      <c r="K13" s="47">
        <v>0</v>
      </c>
      <c r="L13" s="47">
        <v>8.7100000000000009</v>
      </c>
      <c r="M13" s="75">
        <v>0</v>
      </c>
      <c r="N13" s="74">
        <v>0</v>
      </c>
      <c r="O13" s="47">
        <v>-49</v>
      </c>
      <c r="P13" s="47">
        <v>0</v>
      </c>
      <c r="Q13" s="47">
        <v>-37</v>
      </c>
      <c r="R13" s="47">
        <v>0</v>
      </c>
      <c r="S13" s="75">
        <v>0</v>
      </c>
      <c r="U13" s="74"/>
      <c r="V13" s="75"/>
      <c r="W13">
        <v>73.55</v>
      </c>
      <c r="X13">
        <v>-49</v>
      </c>
      <c r="Y13">
        <v>1.06</v>
      </c>
      <c r="Z13">
        <v>-1.5</v>
      </c>
      <c r="AA13">
        <v>8.7100000000000009</v>
      </c>
      <c r="AB13">
        <v>-37</v>
      </c>
      <c r="AC13">
        <v>0</v>
      </c>
      <c r="AD13">
        <v>0.28999999999999998</v>
      </c>
      <c r="AE13">
        <v>0</v>
      </c>
    </row>
    <row r="14" spans="1:31">
      <c r="G14" t="s">
        <v>56</v>
      </c>
      <c r="H14" s="74">
        <v>64.25</v>
      </c>
      <c r="I14" s="47">
        <v>0</v>
      </c>
      <c r="J14" s="47">
        <v>0</v>
      </c>
      <c r="K14" s="47">
        <v>0</v>
      </c>
      <c r="L14" s="47">
        <v>8.7100000000000009</v>
      </c>
      <c r="M14" s="75">
        <v>0</v>
      </c>
      <c r="N14" s="74">
        <v>0</v>
      </c>
      <c r="O14" s="47">
        <v>-52</v>
      </c>
      <c r="P14" s="47">
        <v>-20</v>
      </c>
      <c r="Q14" s="47">
        <v>-36</v>
      </c>
      <c r="R14" s="47">
        <v>0</v>
      </c>
      <c r="S14" s="75">
        <v>0</v>
      </c>
      <c r="U14" s="74"/>
      <c r="V14" s="75"/>
      <c r="W14">
        <v>62.9</v>
      </c>
      <c r="X14">
        <v>-52</v>
      </c>
      <c r="Y14">
        <v>1.06</v>
      </c>
      <c r="Z14">
        <v>-1.5</v>
      </c>
      <c r="AA14">
        <v>8.7100000000000009</v>
      </c>
      <c r="AB14">
        <v>-36</v>
      </c>
      <c r="AC14">
        <v>0</v>
      </c>
      <c r="AD14">
        <v>0.28999999999999998</v>
      </c>
      <c r="AE14">
        <v>-20</v>
      </c>
    </row>
    <row r="15" spans="1:31">
      <c r="G15" t="s">
        <v>57</v>
      </c>
      <c r="H15" s="74">
        <v>71.990000000000009</v>
      </c>
      <c r="I15" s="47">
        <v>0</v>
      </c>
      <c r="J15" s="47">
        <v>14.52</v>
      </c>
      <c r="K15" s="47">
        <v>0</v>
      </c>
      <c r="L15" s="47">
        <v>8.7100000000000009</v>
      </c>
      <c r="M15" s="75">
        <v>0</v>
      </c>
      <c r="N15" s="74">
        <v>0</v>
      </c>
      <c r="O15" s="47">
        <v>-66</v>
      </c>
      <c r="P15" s="47">
        <v>0</v>
      </c>
      <c r="Q15" s="47">
        <v>-37</v>
      </c>
      <c r="R15" s="47">
        <v>0</v>
      </c>
      <c r="S15" s="75">
        <v>0</v>
      </c>
      <c r="U15" s="74"/>
      <c r="V15" s="75"/>
      <c r="W15">
        <v>70.64</v>
      </c>
      <c r="X15">
        <v>-66</v>
      </c>
      <c r="Y15">
        <v>1.06</v>
      </c>
      <c r="Z15">
        <v>-1.5</v>
      </c>
      <c r="AA15">
        <v>8.7100000000000009</v>
      </c>
      <c r="AB15">
        <v>-37</v>
      </c>
      <c r="AC15">
        <v>0</v>
      </c>
      <c r="AD15">
        <v>0.28999999999999998</v>
      </c>
      <c r="AE15">
        <v>14.52</v>
      </c>
    </row>
    <row r="16" spans="1:31">
      <c r="G16" t="s">
        <v>58</v>
      </c>
      <c r="H16" s="74">
        <v>71.990000000000009</v>
      </c>
      <c r="I16" s="47">
        <v>0</v>
      </c>
      <c r="J16" s="47">
        <v>9.68</v>
      </c>
      <c r="K16" s="47">
        <v>0</v>
      </c>
      <c r="L16" s="47">
        <v>8.7100000000000009</v>
      </c>
      <c r="M16" s="75">
        <v>0</v>
      </c>
      <c r="N16" s="74">
        <v>0</v>
      </c>
      <c r="O16" s="47">
        <v>-87</v>
      </c>
      <c r="P16" s="47">
        <v>0</v>
      </c>
      <c r="Q16" s="47">
        <v>-39</v>
      </c>
      <c r="R16" s="47">
        <v>0</v>
      </c>
      <c r="S16" s="75">
        <v>0</v>
      </c>
      <c r="U16" s="74"/>
      <c r="V16" s="75"/>
      <c r="W16">
        <v>70.64</v>
      </c>
      <c r="X16">
        <v>-87</v>
      </c>
      <c r="Y16">
        <v>1.06</v>
      </c>
      <c r="Z16">
        <v>-1.5</v>
      </c>
      <c r="AA16">
        <v>8.7100000000000009</v>
      </c>
      <c r="AB16">
        <v>-39</v>
      </c>
      <c r="AC16">
        <v>0</v>
      </c>
      <c r="AD16">
        <v>0.28999999999999998</v>
      </c>
      <c r="AE16">
        <v>9.68</v>
      </c>
    </row>
    <row r="17" spans="7:31">
      <c r="G17" t="s">
        <v>59</v>
      </c>
      <c r="H17" s="74">
        <v>78.77000000000001</v>
      </c>
      <c r="I17" s="47">
        <v>0</v>
      </c>
      <c r="J17" s="47">
        <v>29.03</v>
      </c>
      <c r="K17" s="47">
        <v>0</v>
      </c>
      <c r="L17" s="47">
        <v>8.7100000000000009</v>
      </c>
      <c r="M17" s="75">
        <v>0</v>
      </c>
      <c r="N17" s="74">
        <v>0</v>
      </c>
      <c r="O17" s="47">
        <v>-72</v>
      </c>
      <c r="P17" s="47">
        <v>0</v>
      </c>
      <c r="Q17" s="47">
        <v>-38</v>
      </c>
      <c r="R17" s="47">
        <v>0</v>
      </c>
      <c r="S17" s="75">
        <v>0</v>
      </c>
      <c r="U17" s="74"/>
      <c r="V17" s="75"/>
      <c r="W17">
        <v>77.42</v>
      </c>
      <c r="X17">
        <v>-72</v>
      </c>
      <c r="Y17">
        <v>1.06</v>
      </c>
      <c r="Z17">
        <v>-1.5</v>
      </c>
      <c r="AA17">
        <v>8.7100000000000009</v>
      </c>
      <c r="AB17">
        <v>-38</v>
      </c>
      <c r="AC17">
        <v>0</v>
      </c>
      <c r="AD17">
        <v>0.28999999999999998</v>
      </c>
      <c r="AE17">
        <v>29.03</v>
      </c>
    </row>
    <row r="18" spans="7:31">
      <c r="G18" t="s">
        <v>60</v>
      </c>
      <c r="H18" s="74">
        <v>76.84</v>
      </c>
      <c r="I18" s="47">
        <v>0</v>
      </c>
      <c r="J18" s="47">
        <v>24.19</v>
      </c>
      <c r="K18" s="47">
        <v>0</v>
      </c>
      <c r="L18" s="47">
        <v>8.7100000000000009</v>
      </c>
      <c r="M18" s="75">
        <v>0</v>
      </c>
      <c r="N18" s="74">
        <v>0</v>
      </c>
      <c r="O18" s="47">
        <v>-72</v>
      </c>
      <c r="P18" s="47">
        <v>0</v>
      </c>
      <c r="Q18" s="47">
        <v>-36</v>
      </c>
      <c r="R18" s="47">
        <v>0</v>
      </c>
      <c r="S18" s="75">
        <v>0</v>
      </c>
      <c r="U18" s="74"/>
      <c r="V18" s="75"/>
      <c r="W18">
        <v>75.489999999999995</v>
      </c>
      <c r="X18">
        <v>-72</v>
      </c>
      <c r="Y18">
        <v>1.06</v>
      </c>
      <c r="Z18">
        <v>-1.5</v>
      </c>
      <c r="AA18">
        <v>8.7100000000000009</v>
      </c>
      <c r="AB18">
        <v>-36</v>
      </c>
      <c r="AC18">
        <v>0</v>
      </c>
      <c r="AD18">
        <v>0.28999999999999998</v>
      </c>
      <c r="AE18">
        <v>24.19</v>
      </c>
    </row>
    <row r="19" spans="7:31">
      <c r="G19" t="s">
        <v>61</v>
      </c>
      <c r="H19" s="74">
        <v>89.42</v>
      </c>
      <c r="I19" s="47">
        <v>0</v>
      </c>
      <c r="J19" s="47">
        <v>19.350000000000001</v>
      </c>
      <c r="K19" s="47">
        <v>0</v>
      </c>
      <c r="L19" s="47">
        <v>7.74</v>
      </c>
      <c r="M19" s="75">
        <v>0</v>
      </c>
      <c r="N19" s="74">
        <v>0</v>
      </c>
      <c r="O19" s="47">
        <v>-53</v>
      </c>
      <c r="P19" s="47">
        <v>0</v>
      </c>
      <c r="Q19" s="47">
        <v>-36</v>
      </c>
      <c r="R19" s="47">
        <v>0</v>
      </c>
      <c r="S19" s="75">
        <v>0</v>
      </c>
      <c r="U19" s="74"/>
      <c r="V19" s="75"/>
      <c r="W19">
        <v>88.07</v>
      </c>
      <c r="X19">
        <v>-53</v>
      </c>
      <c r="Y19">
        <v>1.06</v>
      </c>
      <c r="Z19">
        <v>-1.5</v>
      </c>
      <c r="AA19">
        <v>7.74</v>
      </c>
      <c r="AB19">
        <v>-36</v>
      </c>
      <c r="AC19">
        <v>0</v>
      </c>
      <c r="AD19">
        <v>0.28999999999999998</v>
      </c>
      <c r="AE19">
        <v>19.350000000000001</v>
      </c>
    </row>
    <row r="20" spans="7:31">
      <c r="G20" t="s">
        <v>62</v>
      </c>
      <c r="H20" s="74">
        <v>86.52000000000001</v>
      </c>
      <c r="I20" s="47">
        <v>0</v>
      </c>
      <c r="J20" s="47">
        <v>19.350000000000001</v>
      </c>
      <c r="K20" s="47">
        <v>0</v>
      </c>
      <c r="L20" s="47">
        <v>7.74</v>
      </c>
      <c r="M20" s="75">
        <v>0</v>
      </c>
      <c r="N20" s="74">
        <v>0</v>
      </c>
      <c r="O20" s="47">
        <v>-52</v>
      </c>
      <c r="P20" s="47">
        <v>0</v>
      </c>
      <c r="Q20" s="47">
        <v>-34</v>
      </c>
      <c r="R20" s="47">
        <v>0</v>
      </c>
      <c r="S20" s="75">
        <v>0</v>
      </c>
      <c r="U20" s="74"/>
      <c r="V20" s="75"/>
      <c r="W20">
        <v>85.17</v>
      </c>
      <c r="X20">
        <v>-52</v>
      </c>
      <c r="Y20">
        <v>1.06</v>
      </c>
      <c r="Z20">
        <v>-1.5</v>
      </c>
      <c r="AA20">
        <v>7.74</v>
      </c>
      <c r="AB20">
        <v>-34</v>
      </c>
      <c r="AC20">
        <v>0</v>
      </c>
      <c r="AD20">
        <v>0.28999999999999998</v>
      </c>
      <c r="AE20">
        <v>19.350000000000001</v>
      </c>
    </row>
    <row r="21" spans="7:31">
      <c r="G21" t="s">
        <v>63</v>
      </c>
      <c r="H21" s="74">
        <v>100.06</v>
      </c>
      <c r="I21" s="47">
        <v>0</v>
      </c>
      <c r="J21" s="47">
        <v>24.19</v>
      </c>
      <c r="K21" s="47">
        <v>0</v>
      </c>
      <c r="L21" s="47">
        <v>7.74</v>
      </c>
      <c r="M21" s="75">
        <v>0</v>
      </c>
      <c r="N21" s="74">
        <v>0</v>
      </c>
      <c r="O21" s="47">
        <v>-57</v>
      </c>
      <c r="P21" s="47">
        <v>0</v>
      </c>
      <c r="Q21" s="47">
        <v>-36</v>
      </c>
      <c r="R21" s="47">
        <v>0</v>
      </c>
      <c r="S21" s="75">
        <v>0</v>
      </c>
      <c r="U21" s="74"/>
      <c r="V21" s="75"/>
      <c r="W21">
        <v>98.71</v>
      </c>
      <c r="X21">
        <v>-57</v>
      </c>
      <c r="Y21">
        <v>1.06</v>
      </c>
      <c r="Z21">
        <v>-1.5</v>
      </c>
      <c r="AA21">
        <v>7.74</v>
      </c>
      <c r="AB21">
        <v>-36</v>
      </c>
      <c r="AC21">
        <v>0</v>
      </c>
      <c r="AD21">
        <v>0.28999999999999998</v>
      </c>
      <c r="AE21">
        <v>24.19</v>
      </c>
    </row>
    <row r="22" spans="7:31">
      <c r="G22" t="s">
        <v>64</v>
      </c>
      <c r="H22" s="74">
        <v>103.93</v>
      </c>
      <c r="I22" s="47">
        <v>0</v>
      </c>
      <c r="J22" s="47">
        <v>96.77</v>
      </c>
      <c r="K22" s="47">
        <v>0</v>
      </c>
      <c r="L22" s="47">
        <v>7.74</v>
      </c>
      <c r="M22" s="75">
        <v>0</v>
      </c>
      <c r="N22" s="74">
        <v>0</v>
      </c>
      <c r="O22" s="47">
        <v>-51</v>
      </c>
      <c r="P22" s="47">
        <v>0</v>
      </c>
      <c r="Q22" s="47">
        <v>-33</v>
      </c>
      <c r="R22" s="47">
        <v>0</v>
      </c>
      <c r="S22" s="75">
        <v>0</v>
      </c>
      <c r="U22" s="74"/>
      <c r="V22" s="75"/>
      <c r="W22">
        <v>102.58</v>
      </c>
      <c r="X22">
        <v>-51</v>
      </c>
      <c r="Y22">
        <v>1.06</v>
      </c>
      <c r="Z22">
        <v>-1.5</v>
      </c>
      <c r="AA22">
        <v>7.74</v>
      </c>
      <c r="AB22">
        <v>-33</v>
      </c>
      <c r="AC22">
        <v>0</v>
      </c>
      <c r="AD22">
        <v>0.28999999999999998</v>
      </c>
      <c r="AE22">
        <v>96.77</v>
      </c>
    </row>
    <row r="23" spans="7:31">
      <c r="G23" t="s">
        <v>65</v>
      </c>
      <c r="H23" s="74">
        <v>102.00000000000001</v>
      </c>
      <c r="I23" s="47">
        <v>0</v>
      </c>
      <c r="J23" s="47">
        <v>0</v>
      </c>
      <c r="K23" s="47">
        <v>0</v>
      </c>
      <c r="L23" s="47">
        <v>7.74</v>
      </c>
      <c r="M23" s="75">
        <v>0</v>
      </c>
      <c r="N23" s="74">
        <v>0</v>
      </c>
      <c r="O23" s="47">
        <v>-70</v>
      </c>
      <c r="P23" s="47">
        <v>-50</v>
      </c>
      <c r="Q23" s="47">
        <v>-33</v>
      </c>
      <c r="R23" s="47">
        <v>0</v>
      </c>
      <c r="S23" s="75">
        <v>0</v>
      </c>
      <c r="U23" s="74"/>
      <c r="V23" s="75"/>
      <c r="W23">
        <v>100.65</v>
      </c>
      <c r="X23">
        <v>-70</v>
      </c>
      <c r="Y23">
        <v>1.06</v>
      </c>
      <c r="Z23">
        <v>-1.5</v>
      </c>
      <c r="AA23">
        <v>7.74</v>
      </c>
      <c r="AB23">
        <v>-33</v>
      </c>
      <c r="AC23">
        <v>0</v>
      </c>
      <c r="AD23">
        <v>0.28999999999999998</v>
      </c>
      <c r="AE23">
        <v>-50</v>
      </c>
    </row>
    <row r="24" spans="7:31">
      <c r="G24" t="s">
        <v>66</v>
      </c>
      <c r="H24" s="74">
        <v>108.77000000000001</v>
      </c>
      <c r="I24" s="47">
        <v>0</v>
      </c>
      <c r="J24" s="47">
        <v>0</v>
      </c>
      <c r="K24" s="47">
        <v>0</v>
      </c>
      <c r="L24" s="47">
        <v>7.74</v>
      </c>
      <c r="M24" s="75">
        <v>0</v>
      </c>
      <c r="N24" s="74">
        <v>0</v>
      </c>
      <c r="O24" s="47">
        <v>-58</v>
      </c>
      <c r="P24" s="47">
        <v>-60</v>
      </c>
      <c r="Q24" s="47">
        <v>-34</v>
      </c>
      <c r="R24" s="47">
        <v>0</v>
      </c>
      <c r="S24" s="75">
        <v>0</v>
      </c>
      <c r="U24" s="74"/>
      <c r="V24" s="75"/>
      <c r="W24">
        <v>107.42</v>
      </c>
      <c r="X24">
        <v>-58</v>
      </c>
      <c r="Y24">
        <v>1.06</v>
      </c>
      <c r="Z24">
        <v>-1.5</v>
      </c>
      <c r="AA24">
        <v>7.74</v>
      </c>
      <c r="AB24">
        <v>-34</v>
      </c>
      <c r="AC24">
        <v>0</v>
      </c>
      <c r="AD24">
        <v>0.28999999999999998</v>
      </c>
      <c r="AE24">
        <v>-60</v>
      </c>
    </row>
    <row r="25" spans="7:31">
      <c r="G25" t="s">
        <v>67</v>
      </c>
      <c r="H25" s="74">
        <v>33.28</v>
      </c>
      <c r="I25" s="47">
        <v>0</v>
      </c>
      <c r="J25" s="47">
        <v>0</v>
      </c>
      <c r="K25" s="47">
        <v>0</v>
      </c>
      <c r="L25" s="47">
        <v>8.52</v>
      </c>
      <c r="M25" s="75">
        <v>0</v>
      </c>
      <c r="N25" s="74">
        <v>0</v>
      </c>
      <c r="O25" s="47">
        <v>-39</v>
      </c>
      <c r="P25" s="47">
        <v>-45</v>
      </c>
      <c r="Q25" s="47">
        <v>-34</v>
      </c>
      <c r="R25" s="47">
        <v>0</v>
      </c>
      <c r="S25" s="75">
        <v>0</v>
      </c>
      <c r="U25" s="74"/>
      <c r="V25" s="75"/>
      <c r="W25">
        <v>31.93</v>
      </c>
      <c r="X25">
        <v>-39</v>
      </c>
      <c r="Y25">
        <v>1.06</v>
      </c>
      <c r="Z25">
        <v>-1.5</v>
      </c>
      <c r="AA25">
        <v>8.52</v>
      </c>
      <c r="AB25">
        <v>-34</v>
      </c>
      <c r="AC25">
        <v>0</v>
      </c>
      <c r="AD25">
        <v>0.28999999999999998</v>
      </c>
      <c r="AE25">
        <v>-45</v>
      </c>
    </row>
    <row r="26" spans="7:31">
      <c r="G26" t="s">
        <v>68</v>
      </c>
      <c r="H26" s="74">
        <v>37.160000000000004</v>
      </c>
      <c r="I26" s="47">
        <v>0</v>
      </c>
      <c r="J26" s="47">
        <v>14.52</v>
      </c>
      <c r="K26" s="47">
        <v>0</v>
      </c>
      <c r="L26" s="47">
        <v>9.58</v>
      </c>
      <c r="M26" s="75">
        <v>0</v>
      </c>
      <c r="N26" s="74">
        <v>0</v>
      </c>
      <c r="O26" s="47">
        <v>-40</v>
      </c>
      <c r="P26" s="47">
        <v>0</v>
      </c>
      <c r="Q26" s="47">
        <v>-35</v>
      </c>
      <c r="R26" s="47">
        <v>0</v>
      </c>
      <c r="S26" s="75">
        <v>0</v>
      </c>
      <c r="U26" s="74"/>
      <c r="V26" s="75"/>
      <c r="W26">
        <v>35.81</v>
      </c>
      <c r="X26">
        <v>-40</v>
      </c>
      <c r="Y26">
        <v>1.06</v>
      </c>
      <c r="Z26">
        <v>-1.5</v>
      </c>
      <c r="AA26">
        <v>9.58</v>
      </c>
      <c r="AB26">
        <v>-35</v>
      </c>
      <c r="AC26">
        <v>0</v>
      </c>
      <c r="AD26">
        <v>0.28999999999999998</v>
      </c>
      <c r="AE26">
        <v>14.52</v>
      </c>
    </row>
    <row r="27" spans="7:31">
      <c r="G27" t="s">
        <v>69</v>
      </c>
      <c r="H27" s="74">
        <v>38.130000000000003</v>
      </c>
      <c r="I27" s="47">
        <v>0</v>
      </c>
      <c r="J27" s="47">
        <v>9.68</v>
      </c>
      <c r="K27" s="47">
        <v>0</v>
      </c>
      <c r="L27" s="47">
        <v>10.45</v>
      </c>
      <c r="M27" s="75">
        <v>0</v>
      </c>
      <c r="N27" s="74">
        <v>0</v>
      </c>
      <c r="O27" s="47">
        <v>-13</v>
      </c>
      <c r="P27" s="47">
        <v>0</v>
      </c>
      <c r="Q27" s="47">
        <v>-45</v>
      </c>
      <c r="R27" s="47">
        <v>0</v>
      </c>
      <c r="S27" s="75">
        <v>0</v>
      </c>
      <c r="U27" s="74"/>
      <c r="V27" s="75"/>
      <c r="W27">
        <v>36.78</v>
      </c>
      <c r="X27">
        <v>-13</v>
      </c>
      <c r="Y27">
        <v>1.06</v>
      </c>
      <c r="Z27">
        <v>-1.5</v>
      </c>
      <c r="AA27">
        <v>10.45</v>
      </c>
      <c r="AB27">
        <v>-45</v>
      </c>
      <c r="AC27">
        <v>0</v>
      </c>
      <c r="AD27">
        <v>0.28999999999999998</v>
      </c>
      <c r="AE27">
        <v>9.68</v>
      </c>
    </row>
    <row r="28" spans="7:31">
      <c r="G28" t="s">
        <v>70</v>
      </c>
      <c r="H28" s="74">
        <v>45.870000000000005</v>
      </c>
      <c r="I28" s="47">
        <v>0</v>
      </c>
      <c r="J28" s="47">
        <v>9.68</v>
      </c>
      <c r="K28" s="47">
        <v>0</v>
      </c>
      <c r="L28" s="47">
        <v>11.03</v>
      </c>
      <c r="M28" s="75">
        <v>0</v>
      </c>
      <c r="N28" s="74">
        <v>0</v>
      </c>
      <c r="O28" s="47">
        <v>-17</v>
      </c>
      <c r="P28" s="47">
        <v>0</v>
      </c>
      <c r="Q28" s="47">
        <v>-42</v>
      </c>
      <c r="R28" s="47">
        <v>0</v>
      </c>
      <c r="S28" s="75">
        <v>0</v>
      </c>
      <c r="U28" s="74"/>
      <c r="V28" s="75"/>
      <c r="W28">
        <v>44.52</v>
      </c>
      <c r="X28">
        <v>-17</v>
      </c>
      <c r="Y28">
        <v>1.06</v>
      </c>
      <c r="Z28">
        <v>-1.5</v>
      </c>
      <c r="AA28">
        <v>11.03</v>
      </c>
      <c r="AB28">
        <v>-42</v>
      </c>
      <c r="AC28">
        <v>0</v>
      </c>
      <c r="AD28">
        <v>0.28999999999999998</v>
      </c>
      <c r="AE28">
        <v>9.68</v>
      </c>
    </row>
    <row r="29" spans="7:31">
      <c r="G29" t="s">
        <v>71</v>
      </c>
      <c r="H29" s="74">
        <v>47.800000000000004</v>
      </c>
      <c r="I29" s="47">
        <v>0</v>
      </c>
      <c r="J29" s="47">
        <v>0</v>
      </c>
      <c r="K29" s="47">
        <v>0</v>
      </c>
      <c r="L29" s="47">
        <v>11.42</v>
      </c>
      <c r="M29" s="75">
        <v>0</v>
      </c>
      <c r="N29" s="74">
        <v>0</v>
      </c>
      <c r="O29" s="47">
        <v>-40</v>
      </c>
      <c r="P29" s="47">
        <v>0</v>
      </c>
      <c r="Q29" s="47">
        <v>-44</v>
      </c>
      <c r="R29" s="47">
        <v>0</v>
      </c>
      <c r="S29" s="75">
        <v>0</v>
      </c>
      <c r="U29" s="74"/>
      <c r="V29" s="75"/>
      <c r="W29">
        <v>46.45</v>
      </c>
      <c r="X29">
        <v>-40</v>
      </c>
      <c r="Y29">
        <v>1.06</v>
      </c>
      <c r="Z29">
        <v>-1.5</v>
      </c>
      <c r="AA29">
        <v>11.42</v>
      </c>
      <c r="AB29">
        <v>-44</v>
      </c>
      <c r="AC29">
        <v>0</v>
      </c>
      <c r="AD29">
        <v>0.28999999999999998</v>
      </c>
      <c r="AE29">
        <v>0</v>
      </c>
    </row>
    <row r="30" spans="7:31">
      <c r="G30" t="s">
        <v>72</v>
      </c>
      <c r="H30" s="74">
        <v>44.9</v>
      </c>
      <c r="I30" s="47">
        <v>0</v>
      </c>
      <c r="J30" s="47">
        <v>43.55</v>
      </c>
      <c r="K30" s="47">
        <v>0</v>
      </c>
      <c r="L30" s="47">
        <v>11.61</v>
      </c>
      <c r="M30" s="75">
        <v>0</v>
      </c>
      <c r="N30" s="74">
        <v>0</v>
      </c>
      <c r="O30" s="47">
        <v>-77</v>
      </c>
      <c r="P30" s="47">
        <v>0</v>
      </c>
      <c r="Q30" s="47">
        <v>-42</v>
      </c>
      <c r="R30" s="47">
        <v>0</v>
      </c>
      <c r="S30" s="75">
        <v>0</v>
      </c>
      <c r="U30" s="74"/>
      <c r="V30" s="75"/>
      <c r="W30">
        <v>43.55</v>
      </c>
      <c r="X30">
        <v>-77</v>
      </c>
      <c r="Y30">
        <v>1.06</v>
      </c>
      <c r="Z30">
        <v>-1.5</v>
      </c>
      <c r="AA30">
        <v>11.61</v>
      </c>
      <c r="AB30">
        <v>-42</v>
      </c>
      <c r="AC30">
        <v>0</v>
      </c>
      <c r="AD30">
        <v>0.28999999999999998</v>
      </c>
      <c r="AE30">
        <v>43.55</v>
      </c>
    </row>
    <row r="31" spans="7:31">
      <c r="G31" t="s">
        <v>73</v>
      </c>
      <c r="H31" s="74">
        <v>43.93</v>
      </c>
      <c r="I31" s="47">
        <v>0</v>
      </c>
      <c r="J31" s="47">
        <v>0</v>
      </c>
      <c r="K31" s="47">
        <v>0</v>
      </c>
      <c r="L31" s="47">
        <v>12.29</v>
      </c>
      <c r="M31" s="75">
        <v>0</v>
      </c>
      <c r="N31" s="74">
        <v>0</v>
      </c>
      <c r="O31" s="47">
        <v>-59</v>
      </c>
      <c r="P31" s="47">
        <v>-70</v>
      </c>
      <c r="Q31" s="47">
        <v>-43</v>
      </c>
      <c r="R31" s="47">
        <v>0</v>
      </c>
      <c r="S31" s="75">
        <v>0</v>
      </c>
      <c r="U31" s="74"/>
      <c r="V31" s="75"/>
      <c r="W31">
        <v>42.58</v>
      </c>
      <c r="X31">
        <v>-59</v>
      </c>
      <c r="Y31">
        <v>1.06</v>
      </c>
      <c r="Z31">
        <v>-1.5</v>
      </c>
      <c r="AA31">
        <v>12.29</v>
      </c>
      <c r="AB31">
        <v>-43</v>
      </c>
      <c r="AC31">
        <v>0</v>
      </c>
      <c r="AD31">
        <v>0.28999999999999998</v>
      </c>
      <c r="AE31">
        <v>-70</v>
      </c>
    </row>
    <row r="32" spans="7:31">
      <c r="G32" t="s">
        <v>74</v>
      </c>
      <c r="H32" s="74">
        <v>34.26</v>
      </c>
      <c r="I32" s="47">
        <v>0</v>
      </c>
      <c r="J32" s="47">
        <v>0</v>
      </c>
      <c r="K32" s="47">
        <v>0</v>
      </c>
      <c r="L32" s="47">
        <v>12.19</v>
      </c>
      <c r="M32" s="75">
        <v>0</v>
      </c>
      <c r="N32" s="74">
        <v>0</v>
      </c>
      <c r="O32" s="47">
        <v>-106</v>
      </c>
      <c r="P32" s="47">
        <v>-40</v>
      </c>
      <c r="Q32" s="47">
        <v>-36</v>
      </c>
      <c r="R32" s="47">
        <v>0</v>
      </c>
      <c r="S32" s="75">
        <v>0</v>
      </c>
      <c r="U32" s="74"/>
      <c r="V32" s="75"/>
      <c r="W32">
        <v>32.909999999999997</v>
      </c>
      <c r="X32">
        <v>-106</v>
      </c>
      <c r="Y32">
        <v>1.06</v>
      </c>
      <c r="Z32">
        <v>-1.5</v>
      </c>
      <c r="AA32">
        <v>12.19</v>
      </c>
      <c r="AB32">
        <v>-36</v>
      </c>
      <c r="AC32">
        <v>0</v>
      </c>
      <c r="AD32">
        <v>0.28999999999999998</v>
      </c>
      <c r="AE32">
        <v>-40</v>
      </c>
    </row>
    <row r="33" spans="7:31">
      <c r="G33" t="s">
        <v>75</v>
      </c>
      <c r="H33" s="74">
        <v>33.29</v>
      </c>
      <c r="I33" s="47">
        <v>0</v>
      </c>
      <c r="J33" s="47">
        <v>0</v>
      </c>
      <c r="K33" s="47">
        <v>0</v>
      </c>
      <c r="L33" s="47">
        <v>11.61</v>
      </c>
      <c r="M33" s="75">
        <v>0</v>
      </c>
      <c r="N33" s="74">
        <v>0</v>
      </c>
      <c r="O33" s="47">
        <v>-109</v>
      </c>
      <c r="P33" s="47">
        <v>-50</v>
      </c>
      <c r="Q33" s="47">
        <v>-34</v>
      </c>
      <c r="R33" s="47">
        <v>0</v>
      </c>
      <c r="S33" s="75">
        <v>0</v>
      </c>
      <c r="U33" s="74"/>
      <c r="V33" s="75"/>
      <c r="W33">
        <v>31.94</v>
      </c>
      <c r="X33">
        <v>-109</v>
      </c>
      <c r="Y33">
        <v>1.06</v>
      </c>
      <c r="Z33">
        <v>-1.5</v>
      </c>
      <c r="AA33">
        <v>11.61</v>
      </c>
      <c r="AB33">
        <v>-34</v>
      </c>
      <c r="AC33">
        <v>0</v>
      </c>
      <c r="AD33">
        <v>0.28999999999999998</v>
      </c>
      <c r="AE33">
        <v>-50</v>
      </c>
    </row>
    <row r="34" spans="7:31">
      <c r="G34" t="s">
        <v>76</v>
      </c>
      <c r="H34" s="74">
        <v>51.68</v>
      </c>
      <c r="I34" s="47">
        <v>0</v>
      </c>
      <c r="J34" s="47">
        <v>0</v>
      </c>
      <c r="K34" s="47">
        <v>0</v>
      </c>
      <c r="L34" s="47">
        <v>12.58</v>
      </c>
      <c r="M34" s="75">
        <v>0</v>
      </c>
      <c r="N34" s="74">
        <v>0</v>
      </c>
      <c r="O34" s="47">
        <v>-108</v>
      </c>
      <c r="P34" s="47">
        <v>-60</v>
      </c>
      <c r="Q34" s="47">
        <v>-33</v>
      </c>
      <c r="R34" s="47">
        <v>0</v>
      </c>
      <c r="S34" s="75">
        <v>0</v>
      </c>
      <c r="U34" s="74"/>
      <c r="V34" s="75"/>
      <c r="W34">
        <v>50.33</v>
      </c>
      <c r="X34">
        <v>-108</v>
      </c>
      <c r="Y34">
        <v>1.06</v>
      </c>
      <c r="Z34">
        <v>-1.5</v>
      </c>
      <c r="AA34">
        <v>12.58</v>
      </c>
      <c r="AB34">
        <v>-33</v>
      </c>
      <c r="AC34">
        <v>0</v>
      </c>
      <c r="AD34">
        <v>0.28999999999999998</v>
      </c>
      <c r="AE34">
        <v>-60</v>
      </c>
    </row>
    <row r="35" spans="7:31">
      <c r="G35" t="s">
        <v>77</v>
      </c>
      <c r="H35" s="74">
        <v>61.35</v>
      </c>
      <c r="I35" s="47">
        <v>0</v>
      </c>
      <c r="J35" s="47">
        <v>0</v>
      </c>
      <c r="K35" s="47">
        <v>0</v>
      </c>
      <c r="L35" s="47">
        <v>13.55</v>
      </c>
      <c r="M35" s="75">
        <v>0</v>
      </c>
      <c r="N35" s="74">
        <v>0</v>
      </c>
      <c r="O35" s="47">
        <v>0</v>
      </c>
      <c r="P35" s="47">
        <v>-60</v>
      </c>
      <c r="Q35" s="47">
        <v>-29</v>
      </c>
      <c r="R35" s="47">
        <v>0</v>
      </c>
      <c r="S35" s="75">
        <v>0</v>
      </c>
      <c r="U35" s="74"/>
      <c r="V35" s="75"/>
      <c r="W35">
        <v>60</v>
      </c>
      <c r="X35">
        <v>0</v>
      </c>
      <c r="Y35">
        <v>1.06</v>
      </c>
      <c r="Z35">
        <v>-1.5</v>
      </c>
      <c r="AA35">
        <v>13.55</v>
      </c>
      <c r="AB35">
        <v>-29</v>
      </c>
      <c r="AC35">
        <v>0</v>
      </c>
      <c r="AD35">
        <v>0.28999999999999998</v>
      </c>
      <c r="AE35">
        <v>-60</v>
      </c>
    </row>
    <row r="36" spans="7:31">
      <c r="G36" t="s">
        <v>78</v>
      </c>
      <c r="H36" s="74">
        <v>52.64</v>
      </c>
      <c r="I36" s="47">
        <v>0</v>
      </c>
      <c r="J36" s="47">
        <v>0</v>
      </c>
      <c r="K36" s="47">
        <v>0</v>
      </c>
      <c r="L36" s="47">
        <v>15.39</v>
      </c>
      <c r="M36" s="75">
        <v>0</v>
      </c>
      <c r="N36" s="74">
        <v>0</v>
      </c>
      <c r="O36" s="47">
        <v>-100</v>
      </c>
      <c r="P36" s="47">
        <v>-55</v>
      </c>
      <c r="Q36" s="47">
        <v>-24</v>
      </c>
      <c r="R36" s="47">
        <v>0</v>
      </c>
      <c r="S36" s="75">
        <v>0</v>
      </c>
      <c r="U36" s="74"/>
      <c r="V36" s="75"/>
      <c r="W36">
        <v>51.29</v>
      </c>
      <c r="X36">
        <v>-100</v>
      </c>
      <c r="Y36">
        <v>1.06</v>
      </c>
      <c r="Z36">
        <v>-1.5</v>
      </c>
      <c r="AA36">
        <v>15.39</v>
      </c>
      <c r="AB36">
        <v>-24</v>
      </c>
      <c r="AC36">
        <v>0</v>
      </c>
      <c r="AD36">
        <v>0.28999999999999998</v>
      </c>
      <c r="AE36">
        <v>-55</v>
      </c>
    </row>
    <row r="37" spans="7:31">
      <c r="G37" t="s">
        <v>79</v>
      </c>
      <c r="H37" s="74">
        <v>12.959999999999999</v>
      </c>
      <c r="I37" s="47">
        <v>0</v>
      </c>
      <c r="J37" s="47">
        <v>0</v>
      </c>
      <c r="K37" s="47">
        <v>0</v>
      </c>
      <c r="L37" s="47">
        <v>17.14</v>
      </c>
      <c r="M37" s="75">
        <v>0</v>
      </c>
      <c r="N37" s="74">
        <v>0</v>
      </c>
      <c r="O37" s="47">
        <v>0</v>
      </c>
      <c r="P37" s="47">
        <v>-20</v>
      </c>
      <c r="Q37" s="47">
        <v>-10</v>
      </c>
      <c r="R37" s="47">
        <v>0</v>
      </c>
      <c r="S37" s="75">
        <v>0</v>
      </c>
      <c r="U37" s="74"/>
      <c r="V37" s="75"/>
      <c r="W37">
        <v>11.61</v>
      </c>
      <c r="X37">
        <v>0</v>
      </c>
      <c r="Y37">
        <v>1.06</v>
      </c>
      <c r="Z37">
        <v>-1.5</v>
      </c>
      <c r="AA37">
        <v>17.14</v>
      </c>
      <c r="AB37">
        <v>-10</v>
      </c>
      <c r="AC37">
        <v>0</v>
      </c>
      <c r="AD37">
        <v>0.28999999999999998</v>
      </c>
      <c r="AE37">
        <v>-20</v>
      </c>
    </row>
    <row r="38" spans="7:31">
      <c r="G38" t="s">
        <v>80</v>
      </c>
      <c r="H38" s="74">
        <v>1.35</v>
      </c>
      <c r="I38" s="47">
        <v>0</v>
      </c>
      <c r="J38" s="47">
        <v>0</v>
      </c>
      <c r="K38" s="47">
        <v>0</v>
      </c>
      <c r="L38" s="47">
        <v>17.62</v>
      </c>
      <c r="M38" s="75">
        <v>0</v>
      </c>
      <c r="N38" s="74">
        <v>0</v>
      </c>
      <c r="O38" s="47">
        <v>0</v>
      </c>
      <c r="P38" s="47">
        <v>-30</v>
      </c>
      <c r="Q38" s="47">
        <v>-10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1.06</v>
      </c>
      <c r="Z38">
        <v>-1.5</v>
      </c>
      <c r="AA38">
        <v>17.62</v>
      </c>
      <c r="AB38">
        <v>-10</v>
      </c>
      <c r="AC38">
        <v>0</v>
      </c>
      <c r="AD38">
        <v>0.28999999999999998</v>
      </c>
      <c r="AE38">
        <v>-30</v>
      </c>
    </row>
    <row r="39" spans="7:31">
      <c r="G39" t="s">
        <v>81</v>
      </c>
      <c r="H39" s="74">
        <v>23.61</v>
      </c>
      <c r="I39" s="47">
        <v>17.420000000000002</v>
      </c>
      <c r="J39" s="47">
        <v>0</v>
      </c>
      <c r="K39" s="47">
        <v>0</v>
      </c>
      <c r="L39" s="47">
        <v>15.48</v>
      </c>
      <c r="M39" s="75">
        <v>0</v>
      </c>
      <c r="N39" s="74">
        <v>0</v>
      </c>
      <c r="O39" s="47">
        <v>0</v>
      </c>
      <c r="P39" s="47">
        <v>-35</v>
      </c>
      <c r="Q39" s="47">
        <v>-32</v>
      </c>
      <c r="R39" s="47">
        <v>0</v>
      </c>
      <c r="S39" s="75">
        <v>0</v>
      </c>
      <c r="U39" s="74"/>
      <c r="V39" s="75"/>
      <c r="W39">
        <v>22.26</v>
      </c>
      <c r="X39">
        <v>17.420000000000002</v>
      </c>
      <c r="Y39">
        <v>1.06</v>
      </c>
      <c r="Z39">
        <v>-1.5</v>
      </c>
      <c r="AA39">
        <v>15.48</v>
      </c>
      <c r="AB39">
        <v>-32</v>
      </c>
      <c r="AC39">
        <v>0</v>
      </c>
      <c r="AD39">
        <v>0.28999999999999998</v>
      </c>
      <c r="AE39">
        <v>-35</v>
      </c>
    </row>
    <row r="40" spans="7:31">
      <c r="G40" t="s">
        <v>82</v>
      </c>
      <c r="H40" s="74">
        <v>33.29</v>
      </c>
      <c r="I40" s="47">
        <v>9.68</v>
      </c>
      <c r="J40" s="47">
        <v>0</v>
      </c>
      <c r="K40" s="47">
        <v>0</v>
      </c>
      <c r="L40" s="47">
        <v>15.48</v>
      </c>
      <c r="M40" s="75">
        <v>0</v>
      </c>
      <c r="N40" s="74">
        <v>0</v>
      </c>
      <c r="O40" s="47">
        <v>0</v>
      </c>
      <c r="P40" s="47">
        <v>0</v>
      </c>
      <c r="Q40" s="47">
        <v>-31</v>
      </c>
      <c r="R40" s="47">
        <v>0</v>
      </c>
      <c r="S40" s="75">
        <v>0</v>
      </c>
      <c r="U40" s="74"/>
      <c r="V40" s="75"/>
      <c r="W40">
        <v>31.94</v>
      </c>
      <c r="X40">
        <v>9.68</v>
      </c>
      <c r="Y40">
        <v>1.06</v>
      </c>
      <c r="Z40">
        <v>-1.5</v>
      </c>
      <c r="AA40">
        <v>15.48</v>
      </c>
      <c r="AB40">
        <v>-31</v>
      </c>
      <c r="AC40">
        <v>0</v>
      </c>
      <c r="AD40">
        <v>0.28999999999999998</v>
      </c>
      <c r="AE40">
        <v>0</v>
      </c>
    </row>
    <row r="41" spans="7:31">
      <c r="G41" t="s">
        <v>83</v>
      </c>
      <c r="H41" s="74">
        <v>43.93</v>
      </c>
      <c r="I41" s="47">
        <v>0</v>
      </c>
      <c r="J41" s="47">
        <v>67.739999999999995</v>
      </c>
      <c r="K41" s="47">
        <v>0</v>
      </c>
      <c r="L41" s="47">
        <v>17.420000000000002</v>
      </c>
      <c r="M41" s="75">
        <v>0</v>
      </c>
      <c r="N41" s="74">
        <v>0</v>
      </c>
      <c r="O41" s="47">
        <v>-85</v>
      </c>
      <c r="P41" s="47">
        <v>0</v>
      </c>
      <c r="Q41" s="47">
        <v>-32</v>
      </c>
      <c r="R41" s="47">
        <v>0</v>
      </c>
      <c r="S41" s="75">
        <v>0</v>
      </c>
      <c r="U41" s="74"/>
      <c r="V41" s="75"/>
      <c r="W41">
        <v>42.58</v>
      </c>
      <c r="X41">
        <v>-85</v>
      </c>
      <c r="Y41">
        <v>1.06</v>
      </c>
      <c r="Z41">
        <v>-1.5</v>
      </c>
      <c r="AA41">
        <v>17.420000000000002</v>
      </c>
      <c r="AB41">
        <v>-32</v>
      </c>
      <c r="AC41">
        <v>0</v>
      </c>
      <c r="AD41">
        <v>0.28999999999999998</v>
      </c>
      <c r="AE41">
        <v>67.739999999999995</v>
      </c>
    </row>
    <row r="42" spans="7:31">
      <c r="G42" t="s">
        <v>84</v>
      </c>
      <c r="H42" s="74">
        <v>47.800000000000004</v>
      </c>
      <c r="I42" s="47">
        <v>10.64</v>
      </c>
      <c r="J42" s="47">
        <v>67.739999999999995</v>
      </c>
      <c r="K42" s="47">
        <v>0</v>
      </c>
      <c r="L42" s="47">
        <v>17.23</v>
      </c>
      <c r="M42" s="75">
        <v>0</v>
      </c>
      <c r="N42" s="74">
        <v>0</v>
      </c>
      <c r="O42" s="47">
        <v>0</v>
      </c>
      <c r="P42" s="47">
        <v>0</v>
      </c>
      <c r="Q42" s="47">
        <v>-34</v>
      </c>
      <c r="R42" s="47">
        <v>0</v>
      </c>
      <c r="S42" s="75">
        <v>0</v>
      </c>
      <c r="U42" s="74"/>
      <c r="V42" s="75"/>
      <c r="W42">
        <v>46.45</v>
      </c>
      <c r="X42">
        <v>10.64</v>
      </c>
      <c r="Y42">
        <v>1.06</v>
      </c>
      <c r="Z42">
        <v>-1.5</v>
      </c>
      <c r="AA42">
        <v>17.23</v>
      </c>
      <c r="AB42">
        <v>-34</v>
      </c>
      <c r="AC42">
        <v>0</v>
      </c>
      <c r="AD42">
        <v>0.28999999999999998</v>
      </c>
      <c r="AE42">
        <v>67.739999999999995</v>
      </c>
    </row>
    <row r="43" spans="7:31">
      <c r="G43" t="s">
        <v>85</v>
      </c>
      <c r="H43" s="74">
        <v>16.829999999999998</v>
      </c>
      <c r="I43" s="47">
        <v>13.55</v>
      </c>
      <c r="J43" s="47">
        <v>67.75</v>
      </c>
      <c r="K43" s="47">
        <v>0</v>
      </c>
      <c r="L43" s="47">
        <v>17.03</v>
      </c>
      <c r="M43" s="75">
        <v>0</v>
      </c>
      <c r="N43" s="74">
        <v>0</v>
      </c>
      <c r="O43" s="47">
        <v>0</v>
      </c>
      <c r="P43" s="47">
        <v>0</v>
      </c>
      <c r="Q43" s="47">
        <v>-29</v>
      </c>
      <c r="R43" s="47">
        <v>0</v>
      </c>
      <c r="S43" s="75">
        <v>0</v>
      </c>
      <c r="U43" s="74"/>
      <c r="V43" s="75"/>
      <c r="W43">
        <v>15.48</v>
      </c>
      <c r="X43">
        <v>13.55</v>
      </c>
      <c r="Y43">
        <v>1.06</v>
      </c>
      <c r="Z43">
        <v>-1.5</v>
      </c>
      <c r="AA43">
        <v>17.03</v>
      </c>
      <c r="AB43">
        <v>-29</v>
      </c>
      <c r="AC43">
        <v>0</v>
      </c>
      <c r="AD43">
        <v>0.28999999999999998</v>
      </c>
      <c r="AE43">
        <v>67.75</v>
      </c>
    </row>
    <row r="44" spans="7:31">
      <c r="G44" t="s">
        <v>86</v>
      </c>
      <c r="H44" s="74">
        <v>20.7</v>
      </c>
      <c r="I44" s="47">
        <v>0</v>
      </c>
      <c r="J44" s="47">
        <v>87.1</v>
      </c>
      <c r="K44" s="47">
        <v>0</v>
      </c>
      <c r="L44" s="47">
        <v>16.739999999999998</v>
      </c>
      <c r="M44" s="75">
        <v>0</v>
      </c>
      <c r="N44" s="74">
        <v>0</v>
      </c>
      <c r="O44" s="47">
        <v>0</v>
      </c>
      <c r="P44" s="47">
        <v>0</v>
      </c>
      <c r="Q44" s="47">
        <v>-25</v>
      </c>
      <c r="R44" s="47">
        <v>0</v>
      </c>
      <c r="S44" s="75">
        <v>0</v>
      </c>
      <c r="U44" s="74"/>
      <c r="V44" s="75"/>
      <c r="W44">
        <v>19.350000000000001</v>
      </c>
      <c r="X44">
        <v>0</v>
      </c>
      <c r="Y44">
        <v>1.06</v>
      </c>
      <c r="Z44">
        <v>-1.5</v>
      </c>
      <c r="AA44">
        <v>16.739999999999998</v>
      </c>
      <c r="AB44">
        <v>-25</v>
      </c>
      <c r="AC44">
        <v>0</v>
      </c>
      <c r="AD44">
        <v>0.28999999999999998</v>
      </c>
      <c r="AE44">
        <v>87.1</v>
      </c>
    </row>
    <row r="45" spans="7:31">
      <c r="G45" t="s">
        <v>87</v>
      </c>
      <c r="H45" s="74">
        <v>1.35</v>
      </c>
      <c r="I45" s="47">
        <v>0</v>
      </c>
      <c r="J45" s="47">
        <v>0</v>
      </c>
      <c r="K45" s="47">
        <v>0</v>
      </c>
      <c r="L45" s="47">
        <v>16.75</v>
      </c>
      <c r="M45" s="75">
        <v>0</v>
      </c>
      <c r="N45" s="74">
        <v>-11</v>
      </c>
      <c r="O45" s="47">
        <v>-58</v>
      </c>
      <c r="P45" s="47">
        <v>-15</v>
      </c>
      <c r="Q45" s="47">
        <v>-35</v>
      </c>
      <c r="R45" s="47">
        <v>0</v>
      </c>
      <c r="S45" s="75">
        <v>0</v>
      </c>
      <c r="U45" s="74"/>
      <c r="V45" s="75"/>
      <c r="W45">
        <v>-11</v>
      </c>
      <c r="X45">
        <v>-58</v>
      </c>
      <c r="Y45">
        <v>1.06</v>
      </c>
      <c r="Z45">
        <v>-1.5</v>
      </c>
      <c r="AA45">
        <v>16.75</v>
      </c>
      <c r="AB45">
        <v>-35</v>
      </c>
      <c r="AC45">
        <v>0</v>
      </c>
      <c r="AD45">
        <v>0.28999999999999998</v>
      </c>
      <c r="AE45">
        <v>-15</v>
      </c>
    </row>
    <row r="46" spans="7:31">
      <c r="G46" t="s">
        <v>88</v>
      </c>
      <c r="H46" s="74">
        <v>7.1599999999999993</v>
      </c>
      <c r="I46" s="47">
        <v>0</v>
      </c>
      <c r="J46" s="47">
        <v>0</v>
      </c>
      <c r="K46" s="47">
        <v>0</v>
      </c>
      <c r="L46" s="47">
        <v>16.45</v>
      </c>
      <c r="M46" s="75">
        <v>0</v>
      </c>
      <c r="N46" s="74">
        <v>0</v>
      </c>
      <c r="O46" s="47">
        <v>-59</v>
      </c>
      <c r="P46" s="47">
        <v>-15</v>
      </c>
      <c r="Q46" s="47">
        <v>-35</v>
      </c>
      <c r="R46" s="47">
        <v>0</v>
      </c>
      <c r="S46" s="75">
        <v>0</v>
      </c>
      <c r="U46" s="74"/>
      <c r="V46" s="75"/>
      <c r="W46">
        <v>5.81</v>
      </c>
      <c r="X46">
        <v>-59</v>
      </c>
      <c r="Y46">
        <v>1.06</v>
      </c>
      <c r="Z46">
        <v>-1.5</v>
      </c>
      <c r="AA46">
        <v>16.45</v>
      </c>
      <c r="AB46">
        <v>-35</v>
      </c>
      <c r="AC46">
        <v>0</v>
      </c>
      <c r="AD46">
        <v>0.28999999999999998</v>
      </c>
      <c r="AE46">
        <v>-15</v>
      </c>
    </row>
    <row r="47" spans="7:31">
      <c r="G47" t="s">
        <v>89</v>
      </c>
      <c r="H47" s="74">
        <v>1.35</v>
      </c>
      <c r="I47" s="47">
        <v>0</v>
      </c>
      <c r="J47" s="47">
        <v>0</v>
      </c>
      <c r="K47" s="47">
        <v>0</v>
      </c>
      <c r="L47" s="47">
        <v>16.46</v>
      </c>
      <c r="M47" s="75">
        <v>0</v>
      </c>
      <c r="N47" s="74">
        <v>0</v>
      </c>
      <c r="O47" s="47">
        <v>-32</v>
      </c>
      <c r="P47" s="47">
        <v>-80</v>
      </c>
      <c r="Q47" s="47">
        <v>-33</v>
      </c>
      <c r="R47" s="47">
        <v>0</v>
      </c>
      <c r="S47" s="75">
        <v>0</v>
      </c>
      <c r="U47" s="74"/>
      <c r="V47" s="75"/>
      <c r="W47">
        <v>0</v>
      </c>
      <c r="X47">
        <v>-32</v>
      </c>
      <c r="Y47">
        <v>1.06</v>
      </c>
      <c r="Z47">
        <v>-1.5</v>
      </c>
      <c r="AA47">
        <v>16.46</v>
      </c>
      <c r="AB47">
        <v>-33</v>
      </c>
      <c r="AC47">
        <v>0</v>
      </c>
      <c r="AD47">
        <v>0.28999999999999998</v>
      </c>
      <c r="AE47">
        <v>-80</v>
      </c>
    </row>
    <row r="48" spans="7:31">
      <c r="G48" t="s">
        <v>90</v>
      </c>
      <c r="H48" s="74">
        <v>1.35</v>
      </c>
      <c r="I48" s="47">
        <v>0</v>
      </c>
      <c r="J48" s="47">
        <v>0</v>
      </c>
      <c r="K48" s="47">
        <v>0</v>
      </c>
      <c r="L48" s="47">
        <v>16.46</v>
      </c>
      <c r="M48" s="75">
        <v>0</v>
      </c>
      <c r="N48" s="74">
        <v>0</v>
      </c>
      <c r="O48" s="47">
        <v>-31</v>
      </c>
      <c r="P48" s="47">
        <v>-81</v>
      </c>
      <c r="Q48" s="47">
        <v>-30</v>
      </c>
      <c r="R48" s="47">
        <v>0</v>
      </c>
      <c r="S48" s="75">
        <v>0</v>
      </c>
      <c r="U48" s="74"/>
      <c r="V48" s="75"/>
      <c r="W48">
        <v>0</v>
      </c>
      <c r="X48">
        <v>-31</v>
      </c>
      <c r="Y48">
        <v>1.06</v>
      </c>
      <c r="Z48">
        <v>-1.5</v>
      </c>
      <c r="AA48">
        <v>16.46</v>
      </c>
      <c r="AB48">
        <v>-30</v>
      </c>
      <c r="AC48">
        <v>0</v>
      </c>
      <c r="AD48">
        <v>0.28999999999999998</v>
      </c>
      <c r="AE48">
        <v>-81</v>
      </c>
    </row>
    <row r="49" spans="7:31">
      <c r="G49" t="s">
        <v>91</v>
      </c>
      <c r="H49" s="74">
        <v>1.35</v>
      </c>
      <c r="I49" s="47">
        <v>0</v>
      </c>
      <c r="J49" s="47">
        <v>0</v>
      </c>
      <c r="K49" s="47">
        <v>0</v>
      </c>
      <c r="L49" s="47">
        <v>12.58</v>
      </c>
      <c r="M49" s="75">
        <v>0</v>
      </c>
      <c r="N49" s="74">
        <v>-34</v>
      </c>
      <c r="O49" s="47">
        <v>-33</v>
      </c>
      <c r="P49" s="47">
        <v>-35</v>
      </c>
      <c r="Q49" s="47">
        <v>-35</v>
      </c>
      <c r="R49" s="47">
        <v>0</v>
      </c>
      <c r="S49" s="75">
        <v>0</v>
      </c>
      <c r="U49" s="74"/>
      <c r="V49" s="75"/>
      <c r="W49">
        <v>-34</v>
      </c>
      <c r="X49">
        <v>-33</v>
      </c>
      <c r="Y49">
        <v>1.06</v>
      </c>
      <c r="Z49">
        <v>-1.5</v>
      </c>
      <c r="AA49">
        <v>12.58</v>
      </c>
      <c r="AB49">
        <v>-35</v>
      </c>
      <c r="AC49">
        <v>0</v>
      </c>
      <c r="AD49">
        <v>0.28999999999999998</v>
      </c>
      <c r="AE49">
        <v>-35</v>
      </c>
    </row>
    <row r="50" spans="7:31">
      <c r="G50" t="s">
        <v>92</v>
      </c>
      <c r="H50" s="74">
        <v>1.35</v>
      </c>
      <c r="I50" s="47">
        <v>0</v>
      </c>
      <c r="J50" s="47">
        <v>0</v>
      </c>
      <c r="K50" s="47">
        <v>0</v>
      </c>
      <c r="L50" s="47">
        <v>12.2</v>
      </c>
      <c r="M50" s="75">
        <v>0</v>
      </c>
      <c r="N50" s="74">
        <v>-37</v>
      </c>
      <c r="O50" s="47">
        <v>-28</v>
      </c>
      <c r="P50" s="47">
        <v>-25</v>
      </c>
      <c r="Q50" s="47">
        <v>-31</v>
      </c>
      <c r="R50" s="47">
        <v>0</v>
      </c>
      <c r="S50" s="75">
        <v>0</v>
      </c>
      <c r="U50" s="74"/>
      <c r="V50" s="75"/>
      <c r="W50">
        <v>-37</v>
      </c>
      <c r="X50">
        <v>-28</v>
      </c>
      <c r="Y50">
        <v>1.06</v>
      </c>
      <c r="Z50">
        <v>-1.5</v>
      </c>
      <c r="AA50">
        <v>12.2</v>
      </c>
      <c r="AB50">
        <v>-31</v>
      </c>
      <c r="AC50">
        <v>0</v>
      </c>
      <c r="AD50">
        <v>0.28999999999999998</v>
      </c>
      <c r="AE50">
        <v>-25</v>
      </c>
    </row>
    <row r="51" spans="7:31">
      <c r="G51" t="s">
        <v>93</v>
      </c>
      <c r="H51" s="74">
        <v>1.35</v>
      </c>
      <c r="I51" s="47">
        <v>0</v>
      </c>
      <c r="J51" s="47">
        <v>0</v>
      </c>
      <c r="K51" s="47">
        <v>0</v>
      </c>
      <c r="L51" s="47">
        <v>13.55</v>
      </c>
      <c r="M51" s="75">
        <v>0</v>
      </c>
      <c r="N51" s="74">
        <v>-34</v>
      </c>
      <c r="O51" s="47">
        <v>0</v>
      </c>
      <c r="P51" s="47">
        <v>-72</v>
      </c>
      <c r="Q51" s="47">
        <v>-31</v>
      </c>
      <c r="R51" s="47">
        <v>0</v>
      </c>
      <c r="S51" s="75">
        <v>0</v>
      </c>
      <c r="U51" s="74"/>
      <c r="V51" s="75"/>
      <c r="W51">
        <v>-34</v>
      </c>
      <c r="X51">
        <v>0</v>
      </c>
      <c r="Y51">
        <v>1.06</v>
      </c>
      <c r="Z51">
        <v>-1.5</v>
      </c>
      <c r="AA51">
        <v>13.55</v>
      </c>
      <c r="AB51">
        <v>-31</v>
      </c>
      <c r="AC51">
        <v>0</v>
      </c>
      <c r="AD51">
        <v>0.28999999999999998</v>
      </c>
      <c r="AE51">
        <v>-72</v>
      </c>
    </row>
    <row r="52" spans="7:31">
      <c r="G52" t="s">
        <v>94</v>
      </c>
      <c r="H52" s="74">
        <v>14.9</v>
      </c>
      <c r="I52" s="47">
        <v>0</v>
      </c>
      <c r="J52" s="47">
        <v>0</v>
      </c>
      <c r="K52" s="47">
        <v>0</v>
      </c>
      <c r="L52" s="47">
        <v>14.03</v>
      </c>
      <c r="M52" s="75">
        <v>0</v>
      </c>
      <c r="N52" s="74">
        <v>0</v>
      </c>
      <c r="O52" s="47">
        <v>0</v>
      </c>
      <c r="P52" s="47">
        <v>-80</v>
      </c>
      <c r="Q52" s="47">
        <v>-28</v>
      </c>
      <c r="R52" s="47">
        <v>0</v>
      </c>
      <c r="S52" s="75">
        <v>0</v>
      </c>
      <c r="U52" s="74"/>
      <c r="V52" s="75"/>
      <c r="W52">
        <v>13.55</v>
      </c>
      <c r="X52">
        <v>0</v>
      </c>
      <c r="Y52">
        <v>1.06</v>
      </c>
      <c r="Z52">
        <v>-1.5</v>
      </c>
      <c r="AA52">
        <v>14.03</v>
      </c>
      <c r="AB52">
        <v>-28</v>
      </c>
      <c r="AC52">
        <v>0</v>
      </c>
      <c r="AD52">
        <v>0.28999999999999998</v>
      </c>
      <c r="AE52">
        <v>-80</v>
      </c>
    </row>
    <row r="53" spans="7:31">
      <c r="G53" t="s">
        <v>95</v>
      </c>
      <c r="H53" s="74">
        <v>1.35</v>
      </c>
      <c r="I53" s="47">
        <v>0</v>
      </c>
      <c r="J53" s="47">
        <v>0</v>
      </c>
      <c r="K53" s="47">
        <v>0</v>
      </c>
      <c r="L53" s="47">
        <v>12.1</v>
      </c>
      <c r="M53" s="75">
        <v>0</v>
      </c>
      <c r="N53" s="74">
        <v>-12</v>
      </c>
      <c r="O53" s="47">
        <v>0</v>
      </c>
      <c r="P53" s="47">
        <v>-13</v>
      </c>
      <c r="Q53" s="47">
        <v>-25</v>
      </c>
      <c r="R53" s="47">
        <v>0</v>
      </c>
      <c r="S53" s="75">
        <v>0</v>
      </c>
      <c r="U53" s="74"/>
      <c r="V53" s="75"/>
      <c r="W53">
        <v>-12</v>
      </c>
      <c r="X53">
        <v>0</v>
      </c>
      <c r="Y53">
        <v>1.06</v>
      </c>
      <c r="Z53">
        <v>-1.5</v>
      </c>
      <c r="AA53">
        <v>12.1</v>
      </c>
      <c r="AB53">
        <v>-25</v>
      </c>
      <c r="AC53">
        <v>0</v>
      </c>
      <c r="AD53">
        <v>0.28999999999999998</v>
      </c>
      <c r="AE53">
        <v>-13</v>
      </c>
    </row>
    <row r="54" spans="7:31">
      <c r="G54" t="s">
        <v>96</v>
      </c>
      <c r="H54" s="74">
        <v>1.35</v>
      </c>
      <c r="I54" s="47">
        <v>0</v>
      </c>
      <c r="J54" s="47">
        <v>32.909999999999997</v>
      </c>
      <c r="K54" s="47">
        <v>0</v>
      </c>
      <c r="L54" s="47">
        <v>12.58</v>
      </c>
      <c r="M54" s="75">
        <v>0</v>
      </c>
      <c r="N54" s="74">
        <v>-32</v>
      </c>
      <c r="O54" s="47">
        <v>0</v>
      </c>
      <c r="P54" s="47">
        <v>0</v>
      </c>
      <c r="Q54" s="47">
        <v>-26</v>
      </c>
      <c r="R54" s="47">
        <v>0</v>
      </c>
      <c r="S54" s="75">
        <v>0</v>
      </c>
      <c r="U54" s="74"/>
      <c r="V54" s="75"/>
      <c r="W54">
        <v>-32</v>
      </c>
      <c r="X54">
        <v>0</v>
      </c>
      <c r="Y54">
        <v>1.06</v>
      </c>
      <c r="Z54">
        <v>-1.5</v>
      </c>
      <c r="AA54">
        <v>12.58</v>
      </c>
      <c r="AB54">
        <v>-26</v>
      </c>
      <c r="AC54">
        <v>0</v>
      </c>
      <c r="AD54">
        <v>0.28999999999999998</v>
      </c>
      <c r="AE54">
        <v>32.909999999999997</v>
      </c>
    </row>
    <row r="55" spans="7:31">
      <c r="G55" t="s">
        <v>97</v>
      </c>
      <c r="H55" s="74">
        <v>1.35</v>
      </c>
      <c r="I55" s="47">
        <v>0</v>
      </c>
      <c r="J55" s="47">
        <v>0</v>
      </c>
      <c r="K55" s="47">
        <v>0</v>
      </c>
      <c r="L55" s="47">
        <v>13.55</v>
      </c>
      <c r="M55" s="75">
        <v>0</v>
      </c>
      <c r="N55" s="74">
        <v>-28</v>
      </c>
      <c r="O55" s="47">
        <v>0</v>
      </c>
      <c r="P55" s="47">
        <v>-32</v>
      </c>
      <c r="Q55" s="47">
        <v>-26</v>
      </c>
      <c r="R55" s="47">
        <v>0</v>
      </c>
      <c r="S55" s="75">
        <v>0</v>
      </c>
      <c r="U55" s="74"/>
      <c r="V55" s="75"/>
      <c r="W55">
        <v>-28</v>
      </c>
      <c r="X55">
        <v>0</v>
      </c>
      <c r="Y55">
        <v>1.06</v>
      </c>
      <c r="Z55">
        <v>-1.5</v>
      </c>
      <c r="AA55">
        <v>13.55</v>
      </c>
      <c r="AB55">
        <v>-26</v>
      </c>
      <c r="AC55">
        <v>0</v>
      </c>
      <c r="AD55">
        <v>0.28999999999999998</v>
      </c>
      <c r="AE55">
        <v>-32</v>
      </c>
    </row>
    <row r="56" spans="7:31">
      <c r="G56" t="s">
        <v>98</v>
      </c>
      <c r="H56" s="74">
        <v>1.35</v>
      </c>
      <c r="I56" s="47">
        <v>0</v>
      </c>
      <c r="J56" s="47">
        <v>0</v>
      </c>
      <c r="K56" s="47">
        <v>0</v>
      </c>
      <c r="L56" s="47">
        <v>10.65</v>
      </c>
      <c r="M56" s="75">
        <v>0</v>
      </c>
      <c r="N56" s="74">
        <v>-26</v>
      </c>
      <c r="O56" s="47">
        <v>0</v>
      </c>
      <c r="P56" s="47">
        <v>-51</v>
      </c>
      <c r="Q56" s="47">
        <v>-27</v>
      </c>
      <c r="R56" s="47">
        <v>0</v>
      </c>
      <c r="S56" s="75">
        <v>0</v>
      </c>
      <c r="U56" s="74"/>
      <c r="V56" s="75"/>
      <c r="W56">
        <v>-26</v>
      </c>
      <c r="X56">
        <v>0</v>
      </c>
      <c r="Y56">
        <v>1.06</v>
      </c>
      <c r="Z56">
        <v>-1.5</v>
      </c>
      <c r="AA56">
        <v>10.65</v>
      </c>
      <c r="AB56">
        <v>-27</v>
      </c>
      <c r="AC56">
        <v>0</v>
      </c>
      <c r="AD56">
        <v>0.28999999999999998</v>
      </c>
      <c r="AE56">
        <v>-51</v>
      </c>
    </row>
    <row r="57" spans="7:31">
      <c r="G57" t="s">
        <v>99</v>
      </c>
      <c r="H57" s="74">
        <v>1.35</v>
      </c>
      <c r="I57" s="47">
        <v>0</v>
      </c>
      <c r="J57" s="47">
        <v>26.14</v>
      </c>
      <c r="K57" s="47">
        <v>0</v>
      </c>
      <c r="L57" s="47">
        <v>11.61</v>
      </c>
      <c r="M57" s="75">
        <v>0</v>
      </c>
      <c r="N57" s="74">
        <v>-19</v>
      </c>
      <c r="O57" s="47">
        <v>0</v>
      </c>
      <c r="P57" s="47">
        <v>0</v>
      </c>
      <c r="Q57" s="47">
        <v>-30</v>
      </c>
      <c r="R57" s="47">
        <v>0</v>
      </c>
      <c r="S57" s="75">
        <v>0</v>
      </c>
      <c r="U57" s="74"/>
      <c r="V57" s="75"/>
      <c r="W57">
        <v>-19</v>
      </c>
      <c r="X57">
        <v>0</v>
      </c>
      <c r="Y57">
        <v>1.06</v>
      </c>
      <c r="Z57">
        <v>-1.5</v>
      </c>
      <c r="AA57">
        <v>11.61</v>
      </c>
      <c r="AB57">
        <v>-30</v>
      </c>
      <c r="AC57">
        <v>0</v>
      </c>
      <c r="AD57">
        <v>0.28999999999999998</v>
      </c>
      <c r="AE57">
        <v>26.14</v>
      </c>
    </row>
    <row r="58" spans="7:31">
      <c r="G58" t="s">
        <v>100</v>
      </c>
      <c r="H58" s="74">
        <v>1.35</v>
      </c>
      <c r="I58" s="47">
        <v>0</v>
      </c>
      <c r="J58" s="47">
        <v>40.65</v>
      </c>
      <c r="K58" s="47">
        <v>0</v>
      </c>
      <c r="L58" s="47">
        <v>11.61</v>
      </c>
      <c r="M58" s="75">
        <v>0</v>
      </c>
      <c r="N58" s="74">
        <v>-9</v>
      </c>
      <c r="O58" s="47">
        <v>-80</v>
      </c>
      <c r="P58" s="47">
        <v>0</v>
      </c>
      <c r="Q58" s="47">
        <v>-31</v>
      </c>
      <c r="R58" s="47">
        <v>0</v>
      </c>
      <c r="S58" s="75">
        <v>0</v>
      </c>
      <c r="U58" s="74"/>
      <c r="V58" s="75"/>
      <c r="W58">
        <v>-9</v>
      </c>
      <c r="X58">
        <v>-80</v>
      </c>
      <c r="Y58">
        <v>1.06</v>
      </c>
      <c r="Z58">
        <v>-1.5</v>
      </c>
      <c r="AA58">
        <v>11.61</v>
      </c>
      <c r="AB58">
        <v>-31</v>
      </c>
      <c r="AC58">
        <v>0</v>
      </c>
      <c r="AD58">
        <v>0.28999999999999998</v>
      </c>
      <c r="AE58">
        <v>40.65</v>
      </c>
    </row>
    <row r="59" spans="7:31">
      <c r="G59" t="s">
        <v>101</v>
      </c>
      <c r="H59" s="74">
        <v>68.12</v>
      </c>
      <c r="I59" s="47">
        <v>0</v>
      </c>
      <c r="J59" s="47">
        <v>96.77</v>
      </c>
      <c r="K59" s="47">
        <v>0</v>
      </c>
      <c r="L59" s="47">
        <v>13.55</v>
      </c>
      <c r="M59" s="75">
        <v>0</v>
      </c>
      <c r="N59" s="74">
        <v>0</v>
      </c>
      <c r="O59" s="47">
        <v>-52</v>
      </c>
      <c r="P59" s="47">
        <v>0</v>
      </c>
      <c r="Q59" s="47">
        <v>-31</v>
      </c>
      <c r="R59" s="47">
        <v>0</v>
      </c>
      <c r="S59" s="75">
        <v>0</v>
      </c>
      <c r="U59" s="74"/>
      <c r="V59" s="75"/>
      <c r="W59">
        <v>66.77</v>
      </c>
      <c r="X59">
        <v>-52</v>
      </c>
      <c r="Y59">
        <v>1.06</v>
      </c>
      <c r="Z59">
        <v>-1.5</v>
      </c>
      <c r="AA59">
        <v>13.55</v>
      </c>
      <c r="AB59">
        <v>-31</v>
      </c>
      <c r="AC59">
        <v>0</v>
      </c>
      <c r="AD59">
        <v>0.28999999999999998</v>
      </c>
      <c r="AE59">
        <v>96.77</v>
      </c>
    </row>
    <row r="60" spans="7:31">
      <c r="G60" t="s">
        <v>102</v>
      </c>
      <c r="H60" s="74">
        <v>112.64000000000001</v>
      </c>
      <c r="I60" s="47">
        <v>0</v>
      </c>
      <c r="J60" s="47">
        <v>99.67</v>
      </c>
      <c r="K60" s="47">
        <v>0</v>
      </c>
      <c r="L60" s="47">
        <v>12</v>
      </c>
      <c r="M60" s="75">
        <v>0</v>
      </c>
      <c r="N60" s="74">
        <v>0</v>
      </c>
      <c r="O60" s="47">
        <v>-36</v>
      </c>
      <c r="P60" s="47">
        <v>0</v>
      </c>
      <c r="Q60" s="47">
        <v>-29</v>
      </c>
      <c r="R60" s="47">
        <v>0</v>
      </c>
      <c r="S60" s="75">
        <v>0</v>
      </c>
      <c r="U60" s="74"/>
      <c r="V60" s="75"/>
      <c r="W60">
        <v>111.29</v>
      </c>
      <c r="X60">
        <v>-36</v>
      </c>
      <c r="Y60">
        <v>1.06</v>
      </c>
      <c r="Z60">
        <v>-1.5</v>
      </c>
      <c r="AA60">
        <v>12</v>
      </c>
      <c r="AB60">
        <v>-29</v>
      </c>
      <c r="AC60">
        <v>0</v>
      </c>
      <c r="AD60">
        <v>0.28999999999999998</v>
      </c>
      <c r="AE60">
        <v>99.67</v>
      </c>
    </row>
    <row r="61" spans="7:31">
      <c r="G61" t="s">
        <v>103</v>
      </c>
      <c r="H61" s="74">
        <v>58.440000000000005</v>
      </c>
      <c r="I61" s="47">
        <v>0</v>
      </c>
      <c r="J61" s="47">
        <v>78.39</v>
      </c>
      <c r="K61" s="47">
        <v>0</v>
      </c>
      <c r="L61" s="47">
        <v>10.16</v>
      </c>
      <c r="M61" s="75">
        <v>0</v>
      </c>
      <c r="N61" s="74">
        <v>0</v>
      </c>
      <c r="O61" s="47">
        <v>-45</v>
      </c>
      <c r="P61" s="47">
        <v>0</v>
      </c>
      <c r="Q61" s="47">
        <v>-28</v>
      </c>
      <c r="R61" s="47">
        <v>0</v>
      </c>
      <c r="S61" s="75">
        <v>0</v>
      </c>
      <c r="U61" s="74"/>
      <c r="V61" s="75"/>
      <c r="W61">
        <v>57.09</v>
      </c>
      <c r="X61">
        <v>-45</v>
      </c>
      <c r="Y61">
        <v>1.06</v>
      </c>
      <c r="Z61">
        <v>-1.5</v>
      </c>
      <c r="AA61">
        <v>10.16</v>
      </c>
      <c r="AB61">
        <v>-28</v>
      </c>
      <c r="AC61">
        <v>0</v>
      </c>
      <c r="AD61">
        <v>0.28999999999999998</v>
      </c>
      <c r="AE61">
        <v>78.39</v>
      </c>
    </row>
    <row r="62" spans="7:31">
      <c r="G62" t="s">
        <v>104</v>
      </c>
      <c r="H62" s="74">
        <v>61.35</v>
      </c>
      <c r="I62" s="47">
        <v>0</v>
      </c>
      <c r="J62" s="47">
        <v>24.19</v>
      </c>
      <c r="K62" s="47">
        <v>0</v>
      </c>
      <c r="L62" s="47">
        <v>11.13</v>
      </c>
      <c r="M62" s="75">
        <v>0</v>
      </c>
      <c r="N62" s="74">
        <v>0</v>
      </c>
      <c r="O62" s="47">
        <v>-47</v>
      </c>
      <c r="P62" s="47">
        <v>0</v>
      </c>
      <c r="Q62" s="47">
        <v>-27</v>
      </c>
      <c r="R62" s="47">
        <v>0</v>
      </c>
      <c r="S62" s="75">
        <v>0</v>
      </c>
      <c r="U62" s="74"/>
      <c r="V62" s="75"/>
      <c r="W62">
        <v>60</v>
      </c>
      <c r="X62">
        <v>-47</v>
      </c>
      <c r="Y62">
        <v>1.06</v>
      </c>
      <c r="Z62">
        <v>-1.5</v>
      </c>
      <c r="AA62">
        <v>11.13</v>
      </c>
      <c r="AB62">
        <v>-27</v>
      </c>
      <c r="AC62">
        <v>0</v>
      </c>
      <c r="AD62">
        <v>0.28999999999999998</v>
      </c>
      <c r="AE62">
        <v>24.19</v>
      </c>
    </row>
    <row r="63" spans="7:31">
      <c r="G63" t="s">
        <v>105</v>
      </c>
      <c r="H63" s="74">
        <v>63.28</v>
      </c>
      <c r="I63" s="47">
        <v>0</v>
      </c>
      <c r="J63" s="47">
        <v>59.03</v>
      </c>
      <c r="K63" s="47">
        <v>0</v>
      </c>
      <c r="L63" s="47">
        <v>12.1</v>
      </c>
      <c r="M63" s="75">
        <v>0</v>
      </c>
      <c r="N63" s="74">
        <v>0</v>
      </c>
      <c r="O63" s="47">
        <v>-22</v>
      </c>
      <c r="P63" s="47">
        <v>0</v>
      </c>
      <c r="Q63" s="47">
        <v>-38</v>
      </c>
      <c r="R63" s="47">
        <v>0</v>
      </c>
      <c r="S63" s="75">
        <v>0</v>
      </c>
      <c r="U63" s="74"/>
      <c r="V63" s="75"/>
      <c r="W63">
        <v>61.93</v>
      </c>
      <c r="X63">
        <v>-22</v>
      </c>
      <c r="Y63">
        <v>1.06</v>
      </c>
      <c r="Z63">
        <v>-1.5</v>
      </c>
      <c r="AA63">
        <v>12.1</v>
      </c>
      <c r="AB63">
        <v>-38</v>
      </c>
      <c r="AC63">
        <v>0</v>
      </c>
      <c r="AD63">
        <v>0.28999999999999998</v>
      </c>
      <c r="AE63">
        <v>59.03</v>
      </c>
    </row>
    <row r="64" spans="7:31">
      <c r="G64" t="s">
        <v>106</v>
      </c>
      <c r="H64" s="74">
        <v>66.190000000000012</v>
      </c>
      <c r="I64" s="47">
        <v>0</v>
      </c>
      <c r="J64" s="47">
        <v>60</v>
      </c>
      <c r="K64" s="47">
        <v>0</v>
      </c>
      <c r="L64" s="47">
        <v>15.48</v>
      </c>
      <c r="M64" s="75">
        <v>0</v>
      </c>
      <c r="N64" s="74">
        <v>0</v>
      </c>
      <c r="O64" s="47">
        <v>-13</v>
      </c>
      <c r="P64" s="47">
        <v>0</v>
      </c>
      <c r="Q64" s="47">
        <v>-31</v>
      </c>
      <c r="R64" s="47">
        <v>0</v>
      </c>
      <c r="S64" s="75">
        <v>0</v>
      </c>
      <c r="U64" s="74"/>
      <c r="V64" s="75"/>
      <c r="W64">
        <v>64.84</v>
      </c>
      <c r="X64">
        <v>-13</v>
      </c>
      <c r="Y64">
        <v>1.06</v>
      </c>
      <c r="Z64">
        <v>-1.5</v>
      </c>
      <c r="AA64">
        <v>15.48</v>
      </c>
      <c r="AB64">
        <v>-31</v>
      </c>
      <c r="AC64">
        <v>0</v>
      </c>
      <c r="AD64">
        <v>0.28999999999999998</v>
      </c>
      <c r="AE64">
        <v>60</v>
      </c>
    </row>
    <row r="65" spans="7:31">
      <c r="G65" t="s">
        <v>107</v>
      </c>
      <c r="H65" s="74">
        <v>56.52</v>
      </c>
      <c r="I65" s="47">
        <v>0</v>
      </c>
      <c r="J65" s="47">
        <v>44.23</v>
      </c>
      <c r="K65" s="47">
        <v>0</v>
      </c>
      <c r="L65" s="47">
        <v>16.45</v>
      </c>
      <c r="M65" s="75">
        <v>0</v>
      </c>
      <c r="N65" s="74">
        <v>0</v>
      </c>
      <c r="O65" s="47">
        <v>0</v>
      </c>
      <c r="P65" s="47">
        <v>0</v>
      </c>
      <c r="Q65" s="47">
        <v>-30</v>
      </c>
      <c r="R65" s="47">
        <v>0</v>
      </c>
      <c r="S65" s="75">
        <v>0</v>
      </c>
      <c r="U65" s="74"/>
      <c r="V65" s="75"/>
      <c r="W65">
        <v>55.17</v>
      </c>
      <c r="X65">
        <v>0</v>
      </c>
      <c r="Y65">
        <v>1.06</v>
      </c>
      <c r="Z65">
        <v>-1.5</v>
      </c>
      <c r="AA65">
        <v>16.45</v>
      </c>
      <c r="AB65">
        <v>-30</v>
      </c>
      <c r="AC65">
        <v>0</v>
      </c>
      <c r="AD65">
        <v>0.28999999999999998</v>
      </c>
      <c r="AE65">
        <v>44.23</v>
      </c>
    </row>
    <row r="66" spans="7:31">
      <c r="G66" t="s">
        <v>108</v>
      </c>
      <c r="H66" s="74">
        <v>53.6</v>
      </c>
      <c r="I66" s="47">
        <v>0</v>
      </c>
      <c r="J66" s="47">
        <v>51.68</v>
      </c>
      <c r="K66" s="47">
        <v>0</v>
      </c>
      <c r="L66" s="47">
        <v>15.97</v>
      </c>
      <c r="M66" s="75">
        <v>0</v>
      </c>
      <c r="N66" s="74">
        <v>0</v>
      </c>
      <c r="O66" s="47">
        <v>0</v>
      </c>
      <c r="P66" s="47">
        <v>0</v>
      </c>
      <c r="Q66" s="47">
        <v>-36</v>
      </c>
      <c r="R66" s="47">
        <v>0</v>
      </c>
      <c r="S66" s="75">
        <v>0</v>
      </c>
      <c r="U66" s="74"/>
      <c r="V66" s="75"/>
      <c r="W66">
        <v>52.25</v>
      </c>
      <c r="X66">
        <v>0</v>
      </c>
      <c r="Y66">
        <v>1.06</v>
      </c>
      <c r="Z66">
        <v>-1.5</v>
      </c>
      <c r="AA66">
        <v>15.97</v>
      </c>
      <c r="AB66">
        <v>-36</v>
      </c>
      <c r="AC66">
        <v>0</v>
      </c>
      <c r="AD66">
        <v>0.28999999999999998</v>
      </c>
      <c r="AE66">
        <v>51.68</v>
      </c>
    </row>
    <row r="67" spans="7:31">
      <c r="G67" t="s">
        <v>109</v>
      </c>
      <c r="H67" s="74">
        <v>52.64</v>
      </c>
      <c r="I67" s="47">
        <v>0</v>
      </c>
      <c r="J67" s="47">
        <v>193.55</v>
      </c>
      <c r="K67" s="47">
        <v>0</v>
      </c>
      <c r="L67" s="47">
        <v>16.93</v>
      </c>
      <c r="M67" s="75">
        <v>0</v>
      </c>
      <c r="N67" s="74">
        <v>0</v>
      </c>
      <c r="O67" s="47">
        <v>-15</v>
      </c>
      <c r="P67" s="47">
        <v>0</v>
      </c>
      <c r="Q67" s="47">
        <v>-38</v>
      </c>
      <c r="R67" s="47">
        <v>0</v>
      </c>
      <c r="S67" s="75">
        <v>0</v>
      </c>
      <c r="U67" s="74"/>
      <c r="V67" s="75"/>
      <c r="W67">
        <v>51.29</v>
      </c>
      <c r="X67">
        <v>-15</v>
      </c>
      <c r="Y67">
        <v>1.06</v>
      </c>
      <c r="Z67">
        <v>-1.5</v>
      </c>
      <c r="AA67">
        <v>16.93</v>
      </c>
      <c r="AB67">
        <v>-38</v>
      </c>
      <c r="AC67">
        <v>0</v>
      </c>
      <c r="AD67">
        <v>0.28999999999999998</v>
      </c>
      <c r="AE67">
        <v>193.55</v>
      </c>
    </row>
    <row r="68" spans="7:31">
      <c r="G68" t="s">
        <v>110</v>
      </c>
      <c r="H68" s="74">
        <v>40.06</v>
      </c>
      <c r="I68" s="47">
        <v>0</v>
      </c>
      <c r="J68" s="47">
        <v>383.22</v>
      </c>
      <c r="K68" s="47">
        <v>0</v>
      </c>
      <c r="L68" s="47">
        <v>16.93</v>
      </c>
      <c r="M68" s="75">
        <v>0</v>
      </c>
      <c r="N68" s="74">
        <v>0</v>
      </c>
      <c r="O68" s="47">
        <v>-10</v>
      </c>
      <c r="P68" s="47">
        <v>0</v>
      </c>
      <c r="Q68" s="47">
        <v>-42</v>
      </c>
      <c r="R68" s="47">
        <v>0</v>
      </c>
      <c r="S68" s="75">
        <v>0</v>
      </c>
      <c r="U68" s="74"/>
      <c r="V68" s="75"/>
      <c r="W68">
        <v>38.71</v>
      </c>
      <c r="X68">
        <v>-10</v>
      </c>
      <c r="Y68">
        <v>1.06</v>
      </c>
      <c r="Z68">
        <v>-1.5</v>
      </c>
      <c r="AA68">
        <v>16.93</v>
      </c>
      <c r="AB68">
        <v>-42</v>
      </c>
      <c r="AC68">
        <v>0</v>
      </c>
      <c r="AD68">
        <v>0.28999999999999998</v>
      </c>
      <c r="AE68">
        <v>383.22</v>
      </c>
    </row>
    <row r="69" spans="7:31">
      <c r="G69" t="s">
        <v>111</v>
      </c>
      <c r="H69" s="74">
        <v>58.440000000000005</v>
      </c>
      <c r="I69" s="47">
        <v>0</v>
      </c>
      <c r="J69" s="47">
        <v>243.87</v>
      </c>
      <c r="K69" s="47">
        <v>0</v>
      </c>
      <c r="L69" s="47">
        <v>16.93</v>
      </c>
      <c r="M69" s="75">
        <v>0</v>
      </c>
      <c r="N69" s="74">
        <v>0</v>
      </c>
      <c r="O69" s="47">
        <v>0</v>
      </c>
      <c r="P69" s="47">
        <v>0</v>
      </c>
      <c r="Q69" s="47">
        <v>-49</v>
      </c>
      <c r="R69" s="47">
        <v>0</v>
      </c>
      <c r="S69" s="75">
        <v>0</v>
      </c>
      <c r="U69" s="74"/>
      <c r="V69" s="75"/>
      <c r="W69">
        <v>57.09</v>
      </c>
      <c r="X69">
        <v>0</v>
      </c>
      <c r="Y69">
        <v>1.06</v>
      </c>
      <c r="Z69">
        <v>-1.5</v>
      </c>
      <c r="AA69">
        <v>16.93</v>
      </c>
      <c r="AB69">
        <v>-49</v>
      </c>
      <c r="AC69">
        <v>0</v>
      </c>
      <c r="AD69">
        <v>0.28999999999999998</v>
      </c>
      <c r="AE69">
        <v>243.87</v>
      </c>
    </row>
    <row r="70" spans="7:31">
      <c r="G70" t="s">
        <v>112</v>
      </c>
      <c r="H70" s="74">
        <v>61.35</v>
      </c>
      <c r="I70" s="47">
        <v>0</v>
      </c>
      <c r="J70" s="47">
        <v>202.26</v>
      </c>
      <c r="K70" s="47">
        <v>0</v>
      </c>
      <c r="L70" s="47">
        <v>16.93</v>
      </c>
      <c r="M70" s="75">
        <v>0</v>
      </c>
      <c r="N70" s="74">
        <v>0</v>
      </c>
      <c r="O70" s="47">
        <v>0</v>
      </c>
      <c r="P70" s="47">
        <v>0</v>
      </c>
      <c r="Q70" s="47">
        <v>-47</v>
      </c>
      <c r="R70" s="47">
        <v>0</v>
      </c>
      <c r="S70" s="75">
        <v>0</v>
      </c>
      <c r="U70" s="74"/>
      <c r="V70" s="75"/>
      <c r="W70">
        <v>60</v>
      </c>
      <c r="X70">
        <v>0</v>
      </c>
      <c r="Y70">
        <v>1.06</v>
      </c>
      <c r="Z70">
        <v>-1.5</v>
      </c>
      <c r="AA70">
        <v>16.93</v>
      </c>
      <c r="AB70">
        <v>-47</v>
      </c>
      <c r="AC70">
        <v>0</v>
      </c>
      <c r="AD70">
        <v>0.28999999999999998</v>
      </c>
      <c r="AE70">
        <v>202.26</v>
      </c>
    </row>
    <row r="71" spans="7:31">
      <c r="G71" t="s">
        <v>113</v>
      </c>
      <c r="H71" s="74">
        <v>107.80000000000001</v>
      </c>
      <c r="I71" s="47">
        <v>0</v>
      </c>
      <c r="J71" s="47">
        <v>38.71</v>
      </c>
      <c r="K71" s="47">
        <v>0</v>
      </c>
      <c r="L71" s="47">
        <v>16.45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/>
      <c r="V71" s="75"/>
      <c r="W71">
        <v>106.45</v>
      </c>
      <c r="X71">
        <v>0</v>
      </c>
      <c r="Y71">
        <v>1.06</v>
      </c>
      <c r="Z71">
        <v>-1.5</v>
      </c>
      <c r="AA71">
        <v>16.45</v>
      </c>
      <c r="AB71">
        <v>-10</v>
      </c>
      <c r="AC71">
        <v>0</v>
      </c>
      <c r="AD71">
        <v>0.28999999999999998</v>
      </c>
      <c r="AE71">
        <v>38.71</v>
      </c>
    </row>
    <row r="72" spans="7:31">
      <c r="G72" t="s">
        <v>114</v>
      </c>
      <c r="H72" s="74">
        <v>120.38000000000001</v>
      </c>
      <c r="I72" s="47">
        <v>0</v>
      </c>
      <c r="J72" s="47">
        <v>0</v>
      </c>
      <c r="K72" s="47">
        <v>0</v>
      </c>
      <c r="L72" s="47">
        <v>14.52</v>
      </c>
      <c r="M72" s="75">
        <v>0</v>
      </c>
      <c r="N72" s="74">
        <v>0</v>
      </c>
      <c r="O72" s="47">
        <v>0</v>
      </c>
      <c r="P72" s="47">
        <v>-40</v>
      </c>
      <c r="Q72" s="47">
        <v>-18</v>
      </c>
      <c r="R72" s="47">
        <v>0</v>
      </c>
      <c r="S72" s="75">
        <v>0</v>
      </c>
      <c r="U72" s="74"/>
      <c r="V72" s="75"/>
      <c r="W72">
        <v>119.03</v>
      </c>
      <c r="X72">
        <v>0</v>
      </c>
      <c r="Y72">
        <v>1.06</v>
      </c>
      <c r="Z72">
        <v>-1.5</v>
      </c>
      <c r="AA72">
        <v>14.52</v>
      </c>
      <c r="AB72">
        <v>-18</v>
      </c>
      <c r="AC72">
        <v>0</v>
      </c>
      <c r="AD72">
        <v>0.28999999999999998</v>
      </c>
      <c r="AE72">
        <v>-40</v>
      </c>
    </row>
    <row r="73" spans="7:31">
      <c r="G73" t="s">
        <v>115</v>
      </c>
      <c r="H73" s="74">
        <v>120.38000000000001</v>
      </c>
      <c r="I73" s="47">
        <v>25.16</v>
      </c>
      <c r="J73" s="47">
        <v>16.45</v>
      </c>
      <c r="K73" s="47">
        <v>0</v>
      </c>
      <c r="L73" s="47">
        <v>14.52</v>
      </c>
      <c r="M73" s="75">
        <v>0</v>
      </c>
      <c r="N73" s="74">
        <v>0</v>
      </c>
      <c r="O73" s="47">
        <v>0</v>
      </c>
      <c r="P73" s="47">
        <v>0</v>
      </c>
      <c r="Q73" s="47">
        <v>-19</v>
      </c>
      <c r="R73" s="47">
        <v>0</v>
      </c>
      <c r="S73" s="75">
        <v>0</v>
      </c>
      <c r="U73" s="74"/>
      <c r="V73" s="75"/>
      <c r="W73">
        <v>119.03</v>
      </c>
      <c r="X73">
        <v>25.16</v>
      </c>
      <c r="Y73">
        <v>1.06</v>
      </c>
      <c r="Z73">
        <v>-1.5</v>
      </c>
      <c r="AA73">
        <v>14.52</v>
      </c>
      <c r="AB73">
        <v>-19</v>
      </c>
      <c r="AC73">
        <v>0</v>
      </c>
      <c r="AD73">
        <v>0.28999999999999998</v>
      </c>
      <c r="AE73">
        <v>16.45</v>
      </c>
    </row>
    <row r="74" spans="7:31">
      <c r="G74" t="s">
        <v>116</v>
      </c>
      <c r="H74" s="74">
        <v>131.01999999999998</v>
      </c>
      <c r="I74" s="47">
        <v>36.770000000000003</v>
      </c>
      <c r="J74" s="47">
        <v>5.81</v>
      </c>
      <c r="K74" s="47">
        <v>0</v>
      </c>
      <c r="L74" s="47">
        <v>13.55</v>
      </c>
      <c r="M74" s="75">
        <v>0</v>
      </c>
      <c r="N74" s="74">
        <v>0</v>
      </c>
      <c r="O74" s="47">
        <v>0</v>
      </c>
      <c r="P74" s="47">
        <v>0</v>
      </c>
      <c r="Q74" s="47">
        <v>-31</v>
      </c>
      <c r="R74" s="47">
        <v>0</v>
      </c>
      <c r="S74" s="75">
        <v>0</v>
      </c>
      <c r="U74" s="74"/>
      <c r="V74" s="75"/>
      <c r="W74">
        <v>129.66999999999999</v>
      </c>
      <c r="X74">
        <v>36.770000000000003</v>
      </c>
      <c r="Y74">
        <v>1.06</v>
      </c>
      <c r="Z74">
        <v>-1.5</v>
      </c>
      <c r="AA74">
        <v>13.55</v>
      </c>
      <c r="AB74">
        <v>-31</v>
      </c>
      <c r="AC74">
        <v>0</v>
      </c>
      <c r="AD74">
        <v>0.28999999999999998</v>
      </c>
      <c r="AE74">
        <v>5.81</v>
      </c>
    </row>
    <row r="75" spans="7:31">
      <c r="G75" t="s">
        <v>117</v>
      </c>
      <c r="H75" s="74">
        <v>127.15</v>
      </c>
      <c r="I75" s="47">
        <v>47.42</v>
      </c>
      <c r="J75" s="47">
        <v>0</v>
      </c>
      <c r="K75" s="47">
        <v>0</v>
      </c>
      <c r="L75" s="47">
        <v>12.58</v>
      </c>
      <c r="M75" s="75">
        <v>0</v>
      </c>
      <c r="N75" s="74">
        <v>0</v>
      </c>
      <c r="O75" s="47">
        <v>0</v>
      </c>
      <c r="P75" s="47">
        <v>-66</v>
      </c>
      <c r="Q75" s="47">
        <v>-41</v>
      </c>
      <c r="R75" s="47">
        <v>0</v>
      </c>
      <c r="S75" s="75">
        <v>0</v>
      </c>
      <c r="U75" s="74"/>
      <c r="V75" s="75"/>
      <c r="W75">
        <v>125.8</v>
      </c>
      <c r="X75">
        <v>47.42</v>
      </c>
      <c r="Y75">
        <v>1.06</v>
      </c>
      <c r="Z75">
        <v>-1.5</v>
      </c>
      <c r="AA75">
        <v>12.58</v>
      </c>
      <c r="AB75">
        <v>-41</v>
      </c>
      <c r="AC75">
        <v>0</v>
      </c>
      <c r="AD75">
        <v>0.28999999999999998</v>
      </c>
      <c r="AE75">
        <v>-66</v>
      </c>
    </row>
    <row r="76" spans="7:31">
      <c r="G76" t="s">
        <v>118</v>
      </c>
      <c r="H76" s="74">
        <v>95.220000000000013</v>
      </c>
      <c r="I76" s="47">
        <v>25.16</v>
      </c>
      <c r="J76" s="47">
        <v>0</v>
      </c>
      <c r="K76" s="47">
        <v>0</v>
      </c>
      <c r="L76" s="47">
        <v>12.58</v>
      </c>
      <c r="M76" s="75">
        <v>0</v>
      </c>
      <c r="N76" s="74">
        <v>0</v>
      </c>
      <c r="O76" s="47">
        <v>0</v>
      </c>
      <c r="P76" s="47">
        <v>-77</v>
      </c>
      <c r="Q76" s="47">
        <v>-46</v>
      </c>
      <c r="R76" s="47">
        <v>0</v>
      </c>
      <c r="S76" s="75">
        <v>0</v>
      </c>
      <c r="U76" s="74"/>
      <c r="V76" s="75"/>
      <c r="W76">
        <v>93.87</v>
      </c>
      <c r="X76">
        <v>25.16</v>
      </c>
      <c r="Y76">
        <v>1.06</v>
      </c>
      <c r="Z76">
        <v>-1.5</v>
      </c>
      <c r="AA76">
        <v>12.58</v>
      </c>
      <c r="AB76">
        <v>-46</v>
      </c>
      <c r="AC76">
        <v>0</v>
      </c>
      <c r="AD76">
        <v>0.28999999999999998</v>
      </c>
      <c r="AE76">
        <v>-77</v>
      </c>
    </row>
    <row r="77" spans="7:31">
      <c r="G77" t="s">
        <v>119</v>
      </c>
      <c r="H77" s="74">
        <v>61.35</v>
      </c>
      <c r="I77" s="47">
        <v>0</v>
      </c>
      <c r="J77" s="47">
        <v>0</v>
      </c>
      <c r="K77" s="47">
        <v>0</v>
      </c>
      <c r="L77" s="47">
        <v>13.55</v>
      </c>
      <c r="M77" s="75">
        <v>0</v>
      </c>
      <c r="N77" s="74">
        <v>0</v>
      </c>
      <c r="O77" s="47">
        <v>-114</v>
      </c>
      <c r="P77" s="47">
        <v>-90</v>
      </c>
      <c r="Q77" s="47">
        <v>-57</v>
      </c>
      <c r="R77" s="47">
        <v>0</v>
      </c>
      <c r="S77" s="75">
        <v>0</v>
      </c>
      <c r="U77" s="74"/>
      <c r="V77" s="75"/>
      <c r="W77">
        <v>60</v>
      </c>
      <c r="X77">
        <v>-114</v>
      </c>
      <c r="Y77">
        <v>1.06</v>
      </c>
      <c r="Z77">
        <v>-1.5</v>
      </c>
      <c r="AA77">
        <v>13.55</v>
      </c>
      <c r="AB77">
        <v>-57</v>
      </c>
      <c r="AC77">
        <v>0</v>
      </c>
      <c r="AD77">
        <v>0.28999999999999998</v>
      </c>
      <c r="AE77">
        <v>-90</v>
      </c>
    </row>
    <row r="78" spans="7:31">
      <c r="G78" t="s">
        <v>120</v>
      </c>
      <c r="H78" s="74">
        <v>1.35</v>
      </c>
      <c r="I78" s="47">
        <v>0</v>
      </c>
      <c r="J78" s="47">
        <v>0</v>
      </c>
      <c r="K78" s="47">
        <v>0</v>
      </c>
      <c r="L78" s="47">
        <v>13.56</v>
      </c>
      <c r="M78" s="75">
        <v>2.9</v>
      </c>
      <c r="N78" s="74">
        <v>-38</v>
      </c>
      <c r="O78" s="47">
        <v>-110</v>
      </c>
      <c r="P78" s="47">
        <v>-91</v>
      </c>
      <c r="Q78" s="47">
        <v>-56</v>
      </c>
      <c r="R78" s="47">
        <v>0</v>
      </c>
      <c r="S78" s="75">
        <v>0</v>
      </c>
      <c r="U78" s="74"/>
      <c r="V78" s="75"/>
      <c r="W78">
        <v>-38</v>
      </c>
      <c r="X78">
        <v>-110</v>
      </c>
      <c r="Y78">
        <v>1.06</v>
      </c>
      <c r="Z78">
        <v>-1.5</v>
      </c>
      <c r="AA78">
        <v>13.56</v>
      </c>
      <c r="AB78">
        <v>-56</v>
      </c>
      <c r="AC78">
        <v>2.9</v>
      </c>
      <c r="AD78">
        <v>0.28999999999999998</v>
      </c>
      <c r="AE78">
        <v>-91</v>
      </c>
    </row>
    <row r="79" spans="7:31">
      <c r="G79" t="s">
        <v>121</v>
      </c>
      <c r="H79" s="74">
        <v>0.56999999999999995</v>
      </c>
      <c r="I79" s="47">
        <v>0</v>
      </c>
      <c r="J79" s="47">
        <v>0</v>
      </c>
      <c r="K79" s="47">
        <v>0</v>
      </c>
      <c r="L79" s="47">
        <v>13.29</v>
      </c>
      <c r="M79" s="75">
        <v>3.23</v>
      </c>
      <c r="N79" s="74">
        <v>0</v>
      </c>
      <c r="O79" s="47">
        <v>-98</v>
      </c>
      <c r="P79" s="47">
        <v>-87</v>
      </c>
      <c r="Q79" s="47">
        <v>-51</v>
      </c>
      <c r="R79" s="47">
        <v>0</v>
      </c>
      <c r="S79" s="75">
        <v>0</v>
      </c>
      <c r="U79" s="74"/>
      <c r="V79" s="75"/>
      <c r="W79">
        <v>0</v>
      </c>
      <c r="X79">
        <v>-98</v>
      </c>
      <c r="Y79">
        <v>0.56999999999999995</v>
      </c>
      <c r="Z79">
        <v>-1.5</v>
      </c>
      <c r="AA79">
        <v>13.29</v>
      </c>
      <c r="AB79">
        <v>-51</v>
      </c>
      <c r="AC79">
        <v>3.23</v>
      </c>
      <c r="AD79">
        <v>0</v>
      </c>
      <c r="AE79">
        <v>-87</v>
      </c>
    </row>
    <row r="80" spans="7:31">
      <c r="G80" t="s">
        <v>122</v>
      </c>
      <c r="H80" s="74">
        <v>0.55000000000000004</v>
      </c>
      <c r="I80" s="47">
        <v>0</v>
      </c>
      <c r="J80" s="47">
        <v>0</v>
      </c>
      <c r="K80" s="47">
        <v>0</v>
      </c>
      <c r="L80" s="47">
        <v>12.05</v>
      </c>
      <c r="M80" s="75">
        <v>3.34</v>
      </c>
      <c r="N80" s="74">
        <v>0</v>
      </c>
      <c r="O80" s="47">
        <v>-99</v>
      </c>
      <c r="P80" s="47">
        <v>-87</v>
      </c>
      <c r="Q80" s="47">
        <v>-50</v>
      </c>
      <c r="R80" s="47">
        <v>0</v>
      </c>
      <c r="S80" s="75">
        <v>0</v>
      </c>
      <c r="U80" s="74"/>
      <c r="V80" s="75"/>
      <c r="W80">
        <v>0</v>
      </c>
      <c r="X80">
        <v>-99</v>
      </c>
      <c r="Y80">
        <v>0.55000000000000004</v>
      </c>
      <c r="Z80">
        <v>-1.5</v>
      </c>
      <c r="AA80">
        <v>12.05</v>
      </c>
      <c r="AB80">
        <v>-50</v>
      </c>
      <c r="AC80">
        <v>3.34</v>
      </c>
      <c r="AD80">
        <v>0</v>
      </c>
      <c r="AE80">
        <v>-87</v>
      </c>
    </row>
    <row r="81" spans="7:31">
      <c r="G81" t="s">
        <v>123</v>
      </c>
      <c r="H81" s="74">
        <v>0.77</v>
      </c>
      <c r="I81" s="47">
        <v>0</v>
      </c>
      <c r="J81" s="47">
        <v>0</v>
      </c>
      <c r="K81" s="47">
        <v>0</v>
      </c>
      <c r="L81" s="47">
        <v>12.58</v>
      </c>
      <c r="M81" s="75">
        <v>3.39</v>
      </c>
      <c r="N81" s="74">
        <v>-30</v>
      </c>
      <c r="O81" s="47">
        <v>-85</v>
      </c>
      <c r="P81" s="47">
        <v>-68</v>
      </c>
      <c r="Q81" s="47">
        <v>-57</v>
      </c>
      <c r="R81" s="47">
        <v>0</v>
      </c>
      <c r="S81" s="75">
        <v>0</v>
      </c>
      <c r="U81" s="74"/>
      <c r="V81" s="75"/>
      <c r="W81">
        <v>-30</v>
      </c>
      <c r="X81">
        <v>-85</v>
      </c>
      <c r="Y81">
        <v>0.77</v>
      </c>
      <c r="Z81">
        <v>-1.5</v>
      </c>
      <c r="AA81">
        <v>12.58</v>
      </c>
      <c r="AB81">
        <v>-57</v>
      </c>
      <c r="AC81">
        <v>3.39</v>
      </c>
      <c r="AD81">
        <v>0</v>
      </c>
      <c r="AE81">
        <v>-68</v>
      </c>
    </row>
    <row r="82" spans="7:31">
      <c r="G82" t="s">
        <v>124</v>
      </c>
      <c r="H82" s="74">
        <v>1.06</v>
      </c>
      <c r="I82" s="47">
        <v>0</v>
      </c>
      <c r="J82" s="47">
        <v>0</v>
      </c>
      <c r="K82" s="47">
        <v>0</v>
      </c>
      <c r="L82" s="47">
        <v>12.58</v>
      </c>
      <c r="M82" s="75">
        <v>2.81</v>
      </c>
      <c r="N82" s="74">
        <v>-40</v>
      </c>
      <c r="O82" s="47">
        <v>-88</v>
      </c>
      <c r="P82" s="47">
        <v>-64</v>
      </c>
      <c r="Q82" s="47">
        <v>-46</v>
      </c>
      <c r="R82" s="47">
        <v>0</v>
      </c>
      <c r="S82" s="75">
        <v>0</v>
      </c>
      <c r="U82" s="74"/>
      <c r="V82" s="75"/>
      <c r="W82">
        <v>-40</v>
      </c>
      <c r="X82">
        <v>-88</v>
      </c>
      <c r="Y82">
        <v>0.77</v>
      </c>
      <c r="Z82">
        <v>-1.5</v>
      </c>
      <c r="AA82">
        <v>12.58</v>
      </c>
      <c r="AB82">
        <v>-46</v>
      </c>
      <c r="AC82">
        <v>2.81</v>
      </c>
      <c r="AD82">
        <v>0.28999999999999998</v>
      </c>
      <c r="AE82">
        <v>-64</v>
      </c>
    </row>
    <row r="83" spans="7:31">
      <c r="G83" t="s">
        <v>125</v>
      </c>
      <c r="H83" s="74">
        <v>1.35</v>
      </c>
      <c r="I83" s="47">
        <v>0</v>
      </c>
      <c r="J83" s="47">
        <v>0</v>
      </c>
      <c r="K83" s="47">
        <v>0</v>
      </c>
      <c r="L83" s="47">
        <v>12.58</v>
      </c>
      <c r="M83" s="75">
        <v>3.68</v>
      </c>
      <c r="N83" s="74">
        <v>-48</v>
      </c>
      <c r="O83" s="47">
        <v>-99</v>
      </c>
      <c r="P83" s="47">
        <v>-71</v>
      </c>
      <c r="Q83" s="47">
        <v>-52</v>
      </c>
      <c r="R83" s="47">
        <v>0</v>
      </c>
      <c r="S83" s="75">
        <v>0</v>
      </c>
      <c r="U83" s="74"/>
      <c r="V83" s="75"/>
      <c r="W83">
        <v>-48</v>
      </c>
      <c r="X83">
        <v>-99</v>
      </c>
      <c r="Y83">
        <v>1.06</v>
      </c>
      <c r="Z83">
        <v>-1.5</v>
      </c>
      <c r="AA83">
        <v>12.58</v>
      </c>
      <c r="AB83">
        <v>-52</v>
      </c>
      <c r="AC83">
        <v>3.68</v>
      </c>
      <c r="AD83">
        <v>0.28999999999999998</v>
      </c>
      <c r="AE83">
        <v>-71</v>
      </c>
    </row>
    <row r="84" spans="7:31">
      <c r="G84" t="s">
        <v>126</v>
      </c>
      <c r="H84" s="74">
        <v>1.35</v>
      </c>
      <c r="I84" s="47">
        <v>0</v>
      </c>
      <c r="J84" s="47">
        <v>0</v>
      </c>
      <c r="K84" s="47">
        <v>0</v>
      </c>
      <c r="L84" s="47">
        <v>12.58</v>
      </c>
      <c r="M84" s="75">
        <v>3.1</v>
      </c>
      <c r="N84" s="74">
        <v>-56</v>
      </c>
      <c r="O84" s="47">
        <v>-99</v>
      </c>
      <c r="P84" s="47">
        <v>-71</v>
      </c>
      <c r="Q84" s="47">
        <v>-54</v>
      </c>
      <c r="R84" s="47">
        <v>0</v>
      </c>
      <c r="S84" s="75">
        <v>0</v>
      </c>
      <c r="U84" s="74"/>
      <c r="V84" s="75"/>
      <c r="W84">
        <v>-56</v>
      </c>
      <c r="X84">
        <v>-99</v>
      </c>
      <c r="Y84">
        <v>1.06</v>
      </c>
      <c r="Z84">
        <v>-1.5</v>
      </c>
      <c r="AA84">
        <v>12.58</v>
      </c>
      <c r="AB84">
        <v>-54</v>
      </c>
      <c r="AC84">
        <v>3.1</v>
      </c>
      <c r="AD84">
        <v>0.28999999999999998</v>
      </c>
      <c r="AE84">
        <v>-71</v>
      </c>
    </row>
    <row r="85" spans="7:31">
      <c r="G85" t="s">
        <v>127</v>
      </c>
      <c r="H85" s="74">
        <v>1.35</v>
      </c>
      <c r="I85" s="47">
        <v>0</v>
      </c>
      <c r="J85" s="47">
        <v>0</v>
      </c>
      <c r="K85" s="47">
        <v>0</v>
      </c>
      <c r="L85" s="47">
        <v>12.58</v>
      </c>
      <c r="M85" s="75">
        <v>3</v>
      </c>
      <c r="N85" s="74">
        <v>-69</v>
      </c>
      <c r="O85" s="47">
        <v>-110</v>
      </c>
      <c r="P85" s="47">
        <v>-111</v>
      </c>
      <c r="Q85" s="47">
        <v>-51</v>
      </c>
      <c r="R85" s="47">
        <v>0</v>
      </c>
      <c r="S85" s="75">
        <v>0</v>
      </c>
      <c r="U85" s="74"/>
      <c r="V85" s="75"/>
      <c r="W85">
        <v>-69</v>
      </c>
      <c r="X85">
        <v>-110</v>
      </c>
      <c r="Y85">
        <v>1.06</v>
      </c>
      <c r="Z85">
        <v>-1.5</v>
      </c>
      <c r="AA85">
        <v>12.58</v>
      </c>
      <c r="AB85">
        <v>-51</v>
      </c>
      <c r="AC85">
        <v>3</v>
      </c>
      <c r="AD85">
        <v>0.28999999999999998</v>
      </c>
      <c r="AE85">
        <v>-111</v>
      </c>
    </row>
    <row r="86" spans="7:31">
      <c r="G86" t="s">
        <v>128</v>
      </c>
      <c r="H86" s="74">
        <v>1.35</v>
      </c>
      <c r="I86" s="47">
        <v>0</v>
      </c>
      <c r="J86" s="47">
        <v>0</v>
      </c>
      <c r="K86" s="47">
        <v>0</v>
      </c>
      <c r="L86" s="47">
        <v>12.59</v>
      </c>
      <c r="M86" s="75">
        <v>3.29</v>
      </c>
      <c r="N86" s="74">
        <v>-71</v>
      </c>
      <c r="O86" s="47">
        <v>-108</v>
      </c>
      <c r="P86" s="47">
        <v>-111</v>
      </c>
      <c r="Q86" s="47">
        <v>-54</v>
      </c>
      <c r="R86" s="47">
        <v>0</v>
      </c>
      <c r="S86" s="75">
        <v>0</v>
      </c>
      <c r="U86" s="74"/>
      <c r="V86" s="75"/>
      <c r="W86">
        <v>-71</v>
      </c>
      <c r="X86">
        <v>-108</v>
      </c>
      <c r="Y86">
        <v>1.06</v>
      </c>
      <c r="Z86">
        <v>-1.5</v>
      </c>
      <c r="AA86">
        <v>12.59</v>
      </c>
      <c r="AB86">
        <v>-54</v>
      </c>
      <c r="AC86">
        <v>3.29</v>
      </c>
      <c r="AD86">
        <v>0.28999999999999998</v>
      </c>
      <c r="AE86">
        <v>-111</v>
      </c>
    </row>
    <row r="87" spans="7:31">
      <c r="G87" t="s">
        <v>129</v>
      </c>
      <c r="H87" s="74">
        <v>1.35</v>
      </c>
      <c r="I87" s="47">
        <v>0</v>
      </c>
      <c r="J87" s="47">
        <v>0</v>
      </c>
      <c r="K87" s="47">
        <v>0</v>
      </c>
      <c r="L87" s="47">
        <v>11.61</v>
      </c>
      <c r="M87" s="75">
        <v>2.81</v>
      </c>
      <c r="N87" s="74">
        <v>-46</v>
      </c>
      <c r="O87" s="47">
        <v>-44</v>
      </c>
      <c r="P87" s="47">
        <v>-152</v>
      </c>
      <c r="Q87" s="47">
        <v>-54</v>
      </c>
      <c r="R87" s="47">
        <v>0</v>
      </c>
      <c r="S87" s="75">
        <v>0</v>
      </c>
      <c r="U87" s="74"/>
      <c r="V87" s="75"/>
      <c r="W87">
        <v>-46</v>
      </c>
      <c r="X87">
        <v>-44</v>
      </c>
      <c r="Y87">
        <v>1.06</v>
      </c>
      <c r="Z87">
        <v>-1.5</v>
      </c>
      <c r="AA87">
        <v>11.61</v>
      </c>
      <c r="AB87">
        <v>-54</v>
      </c>
      <c r="AC87">
        <v>2.81</v>
      </c>
      <c r="AD87">
        <v>0.28999999999999998</v>
      </c>
      <c r="AE87">
        <v>-152</v>
      </c>
    </row>
    <row r="88" spans="7:31">
      <c r="G88" t="s">
        <v>130</v>
      </c>
      <c r="H88" s="74">
        <v>1.35</v>
      </c>
      <c r="I88" s="47">
        <v>0</v>
      </c>
      <c r="J88" s="47">
        <v>0</v>
      </c>
      <c r="K88" s="47">
        <v>0</v>
      </c>
      <c r="L88" s="47">
        <v>11.61</v>
      </c>
      <c r="M88" s="75">
        <v>3.1</v>
      </c>
      <c r="N88" s="74">
        <v>-47</v>
      </c>
      <c r="O88" s="47">
        <v>-32</v>
      </c>
      <c r="P88" s="47">
        <v>-150</v>
      </c>
      <c r="Q88" s="47">
        <v>-55</v>
      </c>
      <c r="R88" s="47">
        <v>0</v>
      </c>
      <c r="S88" s="75">
        <v>0</v>
      </c>
      <c r="U88" s="74"/>
      <c r="V88" s="75"/>
      <c r="W88">
        <v>-47</v>
      </c>
      <c r="X88">
        <v>-32</v>
      </c>
      <c r="Y88">
        <v>1.06</v>
      </c>
      <c r="Z88">
        <v>-1.5</v>
      </c>
      <c r="AA88">
        <v>11.61</v>
      </c>
      <c r="AB88">
        <v>-55</v>
      </c>
      <c r="AC88">
        <v>3.1</v>
      </c>
      <c r="AD88">
        <v>0.28999999999999998</v>
      </c>
      <c r="AE88">
        <v>-150</v>
      </c>
    </row>
    <row r="89" spans="7:31">
      <c r="G89" t="s">
        <v>131</v>
      </c>
      <c r="H89" s="74">
        <v>1.35</v>
      </c>
      <c r="I89" s="47">
        <v>0</v>
      </c>
      <c r="J89" s="47">
        <v>0</v>
      </c>
      <c r="K89" s="47">
        <v>0</v>
      </c>
      <c r="L89" s="47">
        <v>10.65</v>
      </c>
      <c r="M89" s="75">
        <v>3.29</v>
      </c>
      <c r="N89" s="74">
        <v>-81</v>
      </c>
      <c r="O89" s="47">
        <v>-29</v>
      </c>
      <c r="P89" s="47">
        <v>-161</v>
      </c>
      <c r="Q89" s="47">
        <v>-54</v>
      </c>
      <c r="R89" s="47">
        <v>0</v>
      </c>
      <c r="S89" s="75">
        <v>0</v>
      </c>
      <c r="U89" s="74"/>
      <c r="V89" s="75"/>
      <c r="W89">
        <v>-81</v>
      </c>
      <c r="X89">
        <v>-29</v>
      </c>
      <c r="Y89">
        <v>1.06</v>
      </c>
      <c r="Z89">
        <v>-1.5</v>
      </c>
      <c r="AA89">
        <v>10.65</v>
      </c>
      <c r="AB89">
        <v>-54</v>
      </c>
      <c r="AC89">
        <v>3.29</v>
      </c>
      <c r="AD89">
        <v>0.28999999999999998</v>
      </c>
      <c r="AE89">
        <v>-161</v>
      </c>
    </row>
    <row r="90" spans="7:31">
      <c r="G90" t="s">
        <v>132</v>
      </c>
      <c r="H90" s="74">
        <v>1.35</v>
      </c>
      <c r="I90" s="47">
        <v>0</v>
      </c>
      <c r="J90" s="47">
        <v>0</v>
      </c>
      <c r="K90" s="47">
        <v>0</v>
      </c>
      <c r="L90" s="47">
        <v>10.65</v>
      </c>
      <c r="M90" s="75">
        <v>2.0299999999999998</v>
      </c>
      <c r="N90" s="74">
        <v>-83</v>
      </c>
      <c r="O90" s="47">
        <v>-18</v>
      </c>
      <c r="P90" s="47">
        <v>-163</v>
      </c>
      <c r="Q90" s="47">
        <v>-56</v>
      </c>
      <c r="R90" s="47">
        <v>0</v>
      </c>
      <c r="S90" s="75">
        <v>0</v>
      </c>
      <c r="U90" s="74"/>
      <c r="V90" s="75"/>
      <c r="W90">
        <v>-83</v>
      </c>
      <c r="X90">
        <v>-18</v>
      </c>
      <c r="Y90">
        <v>1.06</v>
      </c>
      <c r="Z90">
        <v>-1.5</v>
      </c>
      <c r="AA90">
        <v>10.65</v>
      </c>
      <c r="AB90">
        <v>-56</v>
      </c>
      <c r="AC90">
        <v>2.0299999999999998</v>
      </c>
      <c r="AD90">
        <v>0.28999999999999998</v>
      </c>
      <c r="AE90">
        <v>-163</v>
      </c>
    </row>
    <row r="91" spans="7:31">
      <c r="G91" t="s">
        <v>133</v>
      </c>
      <c r="H91" s="74">
        <v>1.35</v>
      </c>
      <c r="I91" s="47">
        <v>0</v>
      </c>
      <c r="J91" s="47">
        <v>0</v>
      </c>
      <c r="K91" s="47">
        <v>0</v>
      </c>
      <c r="L91" s="47">
        <v>10.65</v>
      </c>
      <c r="M91" s="75">
        <v>1.1599999999999999</v>
      </c>
      <c r="N91" s="74">
        <v>0</v>
      </c>
      <c r="O91" s="47">
        <v>-35</v>
      </c>
      <c r="P91" s="47">
        <v>-15</v>
      </c>
      <c r="Q91" s="47">
        <v>-49</v>
      </c>
      <c r="R91" s="47">
        <v>0</v>
      </c>
      <c r="S91" s="75">
        <v>0</v>
      </c>
      <c r="U91" s="74"/>
      <c r="V91" s="75"/>
      <c r="W91">
        <v>0</v>
      </c>
      <c r="X91">
        <v>-35</v>
      </c>
      <c r="Y91">
        <v>1.06</v>
      </c>
      <c r="Z91">
        <v>-1.5</v>
      </c>
      <c r="AA91">
        <v>10.65</v>
      </c>
      <c r="AB91">
        <v>-49</v>
      </c>
      <c r="AC91">
        <v>1.1599999999999999</v>
      </c>
      <c r="AD91">
        <v>0.28999999999999998</v>
      </c>
      <c r="AE91">
        <v>-15</v>
      </c>
    </row>
    <row r="92" spans="7:31">
      <c r="G92" t="s">
        <v>134</v>
      </c>
      <c r="H92" s="74">
        <v>1.35</v>
      </c>
      <c r="I92" s="47">
        <v>0</v>
      </c>
      <c r="J92" s="47">
        <v>0</v>
      </c>
      <c r="K92" s="47">
        <v>0</v>
      </c>
      <c r="L92" s="47">
        <v>10.65</v>
      </c>
      <c r="M92" s="75">
        <v>1.06</v>
      </c>
      <c r="N92" s="74">
        <v>0</v>
      </c>
      <c r="O92" s="47">
        <v>-29</v>
      </c>
      <c r="P92" s="47">
        <v>-14</v>
      </c>
      <c r="Q92" s="47">
        <v>-50</v>
      </c>
      <c r="R92" s="47">
        <v>0</v>
      </c>
      <c r="S92" s="75">
        <v>0</v>
      </c>
      <c r="U92" s="74"/>
      <c r="V92" s="75"/>
      <c r="W92">
        <v>0</v>
      </c>
      <c r="X92">
        <v>-29</v>
      </c>
      <c r="Y92">
        <v>1.06</v>
      </c>
      <c r="Z92">
        <v>-1.5</v>
      </c>
      <c r="AA92">
        <v>10.65</v>
      </c>
      <c r="AB92">
        <v>-50</v>
      </c>
      <c r="AC92">
        <v>1.06</v>
      </c>
      <c r="AD92">
        <v>0.28999999999999998</v>
      </c>
      <c r="AE92">
        <v>-14</v>
      </c>
    </row>
    <row r="93" spans="7:31">
      <c r="G93" t="s">
        <v>135</v>
      </c>
      <c r="H93" s="74">
        <v>1.35</v>
      </c>
      <c r="I93" s="47">
        <v>0</v>
      </c>
      <c r="J93" s="47">
        <v>0</v>
      </c>
      <c r="K93" s="47">
        <v>0</v>
      </c>
      <c r="L93" s="47">
        <v>8.7100000000000009</v>
      </c>
      <c r="M93" s="75">
        <v>0.97</v>
      </c>
      <c r="N93" s="74">
        <v>-30</v>
      </c>
      <c r="O93" s="47">
        <v>-24</v>
      </c>
      <c r="P93" s="47">
        <v>-30</v>
      </c>
      <c r="Q93" s="47">
        <v>-51</v>
      </c>
      <c r="R93" s="47">
        <v>0</v>
      </c>
      <c r="S93" s="75">
        <v>0</v>
      </c>
      <c r="U93" s="74"/>
      <c r="V93" s="75"/>
      <c r="W93">
        <v>-30</v>
      </c>
      <c r="X93">
        <v>-24</v>
      </c>
      <c r="Y93">
        <v>1.06</v>
      </c>
      <c r="Z93">
        <v>-1.5</v>
      </c>
      <c r="AA93">
        <v>8.7100000000000009</v>
      </c>
      <c r="AB93">
        <v>-51</v>
      </c>
      <c r="AC93">
        <v>0.97</v>
      </c>
      <c r="AD93">
        <v>0.28999999999999998</v>
      </c>
      <c r="AE93">
        <v>-30</v>
      </c>
    </row>
    <row r="94" spans="7:31">
      <c r="G94" t="s">
        <v>136</v>
      </c>
      <c r="H94" s="74">
        <v>1.35</v>
      </c>
      <c r="I94" s="47">
        <v>0</v>
      </c>
      <c r="J94" s="47">
        <v>0</v>
      </c>
      <c r="K94" s="47">
        <v>0</v>
      </c>
      <c r="L94" s="47">
        <v>8.7200000000000006</v>
      </c>
      <c r="M94" s="75">
        <v>0.48</v>
      </c>
      <c r="N94" s="74">
        <v>-30</v>
      </c>
      <c r="O94" s="47">
        <v>-38</v>
      </c>
      <c r="P94" s="47">
        <v>-30</v>
      </c>
      <c r="Q94" s="47">
        <v>-54</v>
      </c>
      <c r="R94" s="47">
        <v>0</v>
      </c>
      <c r="S94" s="75">
        <v>0</v>
      </c>
      <c r="U94" s="74"/>
      <c r="V94" s="75"/>
      <c r="W94">
        <v>-30</v>
      </c>
      <c r="X94">
        <v>-38</v>
      </c>
      <c r="Y94">
        <v>1.06</v>
      </c>
      <c r="Z94">
        <v>-1.5</v>
      </c>
      <c r="AA94">
        <v>8.7200000000000006</v>
      </c>
      <c r="AB94">
        <v>-54</v>
      </c>
      <c r="AC94">
        <v>0.48</v>
      </c>
      <c r="AD94">
        <v>0.28999999999999998</v>
      </c>
      <c r="AE94">
        <v>-30</v>
      </c>
    </row>
    <row r="95" spans="7:31">
      <c r="G95" t="s">
        <v>137</v>
      </c>
      <c r="H95" s="74">
        <v>1.35</v>
      </c>
      <c r="I95" s="47">
        <v>0</v>
      </c>
      <c r="J95" s="47">
        <v>0</v>
      </c>
      <c r="K95" s="47">
        <v>0</v>
      </c>
      <c r="L95" s="47">
        <v>7.75</v>
      </c>
      <c r="M95" s="75">
        <v>1.06</v>
      </c>
      <c r="N95" s="74">
        <v>0</v>
      </c>
      <c r="O95" s="47">
        <v>-20</v>
      </c>
      <c r="P95" s="47">
        <v>-20</v>
      </c>
      <c r="Q95" s="47">
        <v>-47</v>
      </c>
      <c r="R95" s="47">
        <v>0</v>
      </c>
      <c r="S95" s="75">
        <v>0</v>
      </c>
      <c r="U95" s="74"/>
      <c r="V95" s="75"/>
      <c r="W95">
        <v>0</v>
      </c>
      <c r="X95">
        <v>-20</v>
      </c>
      <c r="Y95">
        <v>1.06</v>
      </c>
      <c r="Z95">
        <v>-1.5</v>
      </c>
      <c r="AA95">
        <v>7.75</v>
      </c>
      <c r="AB95">
        <v>-47</v>
      </c>
      <c r="AC95">
        <v>1.06</v>
      </c>
      <c r="AD95">
        <v>0.28999999999999998</v>
      </c>
      <c r="AE95">
        <v>-20</v>
      </c>
    </row>
    <row r="96" spans="7:31">
      <c r="G96" t="s">
        <v>138</v>
      </c>
      <c r="H96" s="74">
        <v>1.35</v>
      </c>
      <c r="I96" s="47">
        <v>0</v>
      </c>
      <c r="J96" s="47">
        <v>0</v>
      </c>
      <c r="K96" s="47">
        <v>0</v>
      </c>
      <c r="L96" s="47">
        <v>7.74</v>
      </c>
      <c r="M96" s="75">
        <v>0.39</v>
      </c>
      <c r="N96" s="74">
        <v>0</v>
      </c>
      <c r="O96" s="47">
        <v>-15</v>
      </c>
      <c r="P96" s="47">
        <v>-20</v>
      </c>
      <c r="Q96" s="47">
        <v>-45</v>
      </c>
      <c r="R96" s="47">
        <v>0</v>
      </c>
      <c r="S96" s="75">
        <v>0</v>
      </c>
      <c r="U96" s="74"/>
      <c r="V96" s="75"/>
      <c r="W96">
        <v>0</v>
      </c>
      <c r="X96">
        <v>-15</v>
      </c>
      <c r="Y96">
        <v>1.06</v>
      </c>
      <c r="Z96">
        <v>-1.5</v>
      </c>
      <c r="AA96">
        <v>7.74</v>
      </c>
      <c r="AB96">
        <v>-45</v>
      </c>
      <c r="AC96">
        <v>0.39</v>
      </c>
      <c r="AD96">
        <v>0.28999999999999998</v>
      </c>
      <c r="AE96">
        <v>-20</v>
      </c>
    </row>
    <row r="97" spans="1:83">
      <c r="G97" t="s">
        <v>139</v>
      </c>
      <c r="H97" s="74">
        <v>1.35</v>
      </c>
      <c r="I97" s="47">
        <v>0</v>
      </c>
      <c r="J97" s="47">
        <v>0</v>
      </c>
      <c r="K97" s="47">
        <v>0</v>
      </c>
      <c r="L97" s="47">
        <v>7.75</v>
      </c>
      <c r="M97" s="75">
        <v>0</v>
      </c>
      <c r="N97" s="74">
        <v>-20</v>
      </c>
      <c r="O97" s="47">
        <v>-26</v>
      </c>
      <c r="P97" s="47">
        <v>-25</v>
      </c>
      <c r="Q97" s="47">
        <v>-45</v>
      </c>
      <c r="R97" s="47">
        <v>0</v>
      </c>
      <c r="S97" s="75">
        <v>0</v>
      </c>
      <c r="U97" s="74"/>
      <c r="V97" s="75"/>
      <c r="W97">
        <v>-20</v>
      </c>
      <c r="X97">
        <v>-26</v>
      </c>
      <c r="Y97">
        <v>1.06</v>
      </c>
      <c r="Z97">
        <v>-1.5</v>
      </c>
      <c r="AA97">
        <v>7.75</v>
      </c>
      <c r="AB97">
        <v>-45</v>
      </c>
      <c r="AC97">
        <v>0</v>
      </c>
      <c r="AD97">
        <v>0.28999999999999998</v>
      </c>
      <c r="AE97">
        <v>-25</v>
      </c>
    </row>
    <row r="98" spans="1:83">
      <c r="G98" t="s">
        <v>140</v>
      </c>
      <c r="H98" s="74">
        <v>1.35</v>
      </c>
      <c r="I98" s="47">
        <v>0</v>
      </c>
      <c r="J98" s="47">
        <v>0</v>
      </c>
      <c r="K98" s="47">
        <v>0</v>
      </c>
      <c r="L98" s="47">
        <v>7.74</v>
      </c>
      <c r="M98" s="75">
        <v>0.1</v>
      </c>
      <c r="N98" s="74">
        <v>-19</v>
      </c>
      <c r="O98" s="47">
        <v>-36</v>
      </c>
      <c r="P98" s="47">
        <v>-25</v>
      </c>
      <c r="Q98" s="47">
        <v>-48</v>
      </c>
      <c r="R98" s="47">
        <v>0</v>
      </c>
      <c r="S98" s="75">
        <v>0</v>
      </c>
      <c r="U98" s="74"/>
      <c r="V98" s="75"/>
      <c r="W98">
        <v>-19</v>
      </c>
      <c r="X98">
        <v>-36</v>
      </c>
      <c r="Y98">
        <v>1.06</v>
      </c>
      <c r="Z98">
        <v>-1.5</v>
      </c>
      <c r="AA98">
        <v>7.74</v>
      </c>
      <c r="AB98">
        <v>-48</v>
      </c>
      <c r="AC98">
        <v>0.1</v>
      </c>
      <c r="AD98">
        <v>0.28999999999999998</v>
      </c>
      <c r="AE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0.92161749999999942</v>
      </c>
      <c r="I99" s="70">
        <f t="shared" ref="I99:BQ99" si="1">SUM(I3:I98)/4000</f>
        <v>7.3060000000000014E-2</v>
      </c>
      <c r="J99" s="70">
        <f t="shared" si="1"/>
        <v>0.65906750000000003</v>
      </c>
      <c r="K99" s="70">
        <f t="shared" si="1"/>
        <v>0</v>
      </c>
      <c r="L99" s="70">
        <f t="shared" si="1"/>
        <v>0.28954000000000008</v>
      </c>
      <c r="M99" s="70">
        <f t="shared" si="1"/>
        <v>1.12975E-2</v>
      </c>
      <c r="N99" s="69">
        <f t="shared" si="1"/>
        <v>-0.23749999999999999</v>
      </c>
      <c r="O99" s="70">
        <f t="shared" si="1"/>
        <v>-0.87549999999999994</v>
      </c>
      <c r="P99" s="70">
        <f t="shared" si="1"/>
        <v>-0.73324999999999996</v>
      </c>
      <c r="Q99" s="70">
        <f t="shared" si="1"/>
        <v>-0.92049999999999998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0.65233000000000008</v>
      </c>
      <c r="X99">
        <f t="shared" si="1"/>
        <v>-0.80243999999999982</v>
      </c>
      <c r="Y99">
        <f t="shared" si="1"/>
        <v>2.5045000000000026E-2</v>
      </c>
      <c r="Z99">
        <f t="shared" si="1"/>
        <v>-3.5999999999999997E-2</v>
      </c>
      <c r="AA99">
        <f t="shared" si="1"/>
        <v>0.28954000000000008</v>
      </c>
      <c r="AB99">
        <f t="shared" si="1"/>
        <v>-0.92049999999999998</v>
      </c>
      <c r="AC99">
        <f t="shared" si="1"/>
        <v>1.12975E-2</v>
      </c>
      <c r="AD99">
        <f t="shared" si="1"/>
        <v>6.7424999999999864E-3</v>
      </c>
      <c r="AE99">
        <f t="shared" si="1"/>
        <v>-7.4182499999999998E-2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256</v>
      </c>
      <c r="X2" t="s">
        <v>600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232.25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600</v>
      </c>
      <c r="U3" s="74"/>
      <c r="V3" s="75"/>
      <c r="W3">
        <v>232.25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181.93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181.93</v>
      </c>
      <c r="X4">
        <v>-5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</v>
      </c>
      <c r="Y10">
        <v>0</v>
      </c>
    </row>
    <row r="11" spans="1:25">
      <c r="G11" t="s">
        <v>53</v>
      </c>
      <c r="H11" s="74">
        <v>65.22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65.22</v>
      </c>
      <c r="X11">
        <v>-5</v>
      </c>
      <c r="Y11">
        <v>0</v>
      </c>
    </row>
    <row r="12" spans="1:25">
      <c r="G12" t="s">
        <v>54</v>
      </c>
      <c r="H12" s="74">
        <v>78.67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78.67</v>
      </c>
      <c r="X12">
        <v>-5</v>
      </c>
      <c r="Y12">
        <v>0</v>
      </c>
    </row>
    <row r="13" spans="1:25">
      <c r="G13" t="s">
        <v>55</v>
      </c>
      <c r="H13" s="74">
        <v>83.61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83.61</v>
      </c>
      <c r="X13">
        <v>-5</v>
      </c>
      <c r="Y13">
        <v>0</v>
      </c>
    </row>
    <row r="14" spans="1:25">
      <c r="G14" t="s">
        <v>56</v>
      </c>
      <c r="H14" s="74">
        <v>81.48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81.48</v>
      </c>
      <c r="X14">
        <v>-5</v>
      </c>
      <c r="Y14">
        <v>0</v>
      </c>
    </row>
    <row r="15" spans="1:25">
      <c r="G15" t="s">
        <v>57</v>
      </c>
      <c r="H15" s="74">
        <v>105.58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105.58</v>
      </c>
      <c r="X15">
        <v>-5</v>
      </c>
      <c r="Y15">
        <v>0</v>
      </c>
    </row>
    <row r="16" spans="1:25">
      <c r="G16" t="s">
        <v>58</v>
      </c>
      <c r="H16" s="74">
        <v>102.38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102.38</v>
      </c>
      <c r="X16">
        <v>-5</v>
      </c>
      <c r="Y16">
        <v>0</v>
      </c>
    </row>
    <row r="17" spans="7:25">
      <c r="G17" t="s">
        <v>59</v>
      </c>
      <c r="H17" s="74">
        <v>100.64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100.64</v>
      </c>
      <c r="X17">
        <v>-5</v>
      </c>
      <c r="Y17">
        <v>0</v>
      </c>
    </row>
    <row r="18" spans="7:25">
      <c r="G18" t="s">
        <v>60</v>
      </c>
      <c r="H18" s="74">
        <v>107.61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107.61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</v>
      </c>
      <c r="Y30">
        <v>0</v>
      </c>
    </row>
    <row r="31" spans="7:25">
      <c r="G31" t="s">
        <v>73</v>
      </c>
      <c r="H31" s="74">
        <v>76.12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76.12</v>
      </c>
      <c r="X31">
        <v>-5</v>
      </c>
      <c r="Y31">
        <v>0</v>
      </c>
    </row>
    <row r="32" spans="7:25">
      <c r="G32" t="s">
        <v>74</v>
      </c>
      <c r="H32" s="74">
        <v>130.63999999999999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130.63999999999999</v>
      </c>
      <c r="X32">
        <v>-5</v>
      </c>
      <c r="Y32">
        <v>0</v>
      </c>
    </row>
    <row r="33" spans="7:25">
      <c r="G33" t="s">
        <v>75</v>
      </c>
      <c r="H33" s="74">
        <v>93.87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93.87</v>
      </c>
      <c r="X33">
        <v>-5</v>
      </c>
      <c r="Y33">
        <v>0</v>
      </c>
    </row>
    <row r="34" spans="7:25">
      <c r="G34" t="s">
        <v>76</v>
      </c>
      <c r="H34" s="74">
        <v>45.48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45.48</v>
      </c>
      <c r="X34">
        <v>-5</v>
      </c>
      <c r="Y34">
        <v>0</v>
      </c>
    </row>
    <row r="35" spans="7:25">
      <c r="G35" t="s">
        <v>77</v>
      </c>
      <c r="H35" s="74">
        <v>11.61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11.61</v>
      </c>
      <c r="X35">
        <v>-5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0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0</v>
      </c>
    </row>
    <row r="43" spans="7:25">
      <c r="G43" t="s">
        <v>85</v>
      </c>
      <c r="H43" s="74">
        <v>18.39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18.39</v>
      </c>
      <c r="X43">
        <v>-5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</v>
      </c>
      <c r="Y44">
        <v>0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-5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-5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-5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-5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-5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-5</v>
      </c>
      <c r="Y51">
        <v>0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-5</v>
      </c>
      <c r="Y52">
        <v>0</v>
      </c>
    </row>
    <row r="53" spans="7:25">
      <c r="G53" t="s">
        <v>95</v>
      </c>
      <c r="H53" s="74">
        <v>137.41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137.41</v>
      </c>
      <c r="X53">
        <v>-5</v>
      </c>
      <c r="Y53">
        <v>0</v>
      </c>
    </row>
    <row r="54" spans="7:25">
      <c r="G54" t="s">
        <v>96</v>
      </c>
      <c r="H54" s="74">
        <v>137.41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137.41</v>
      </c>
      <c r="X54">
        <v>-5</v>
      </c>
      <c r="Y54">
        <v>0</v>
      </c>
    </row>
    <row r="55" spans="7:25">
      <c r="G55" t="s">
        <v>97</v>
      </c>
      <c r="H55" s="74">
        <v>137.41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137.41</v>
      </c>
      <c r="X55">
        <v>-5</v>
      </c>
      <c r="Y55">
        <v>0</v>
      </c>
    </row>
    <row r="56" spans="7:25">
      <c r="G56" t="s">
        <v>98</v>
      </c>
      <c r="H56" s="74">
        <v>137.41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137.41</v>
      </c>
      <c r="X56">
        <v>-5</v>
      </c>
      <c r="Y56">
        <v>0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-5</v>
      </c>
      <c r="Y57">
        <v>0</v>
      </c>
    </row>
    <row r="58" spans="7:25">
      <c r="G58" t="s">
        <v>100</v>
      </c>
      <c r="H58" s="74">
        <v>196.44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196.44</v>
      </c>
      <c r="X58">
        <v>-5</v>
      </c>
      <c r="Y58">
        <v>0</v>
      </c>
    </row>
    <row r="59" spans="7:25">
      <c r="G59" t="s">
        <v>101</v>
      </c>
      <c r="H59" s="74">
        <v>213.86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213.86</v>
      </c>
      <c r="X59">
        <v>-5</v>
      </c>
      <c r="Y59">
        <v>0</v>
      </c>
    </row>
    <row r="60" spans="7:25">
      <c r="G60" t="s">
        <v>102</v>
      </c>
      <c r="H60" s="74">
        <v>250.63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250.63</v>
      </c>
      <c r="X60">
        <v>-5</v>
      </c>
      <c r="Y60">
        <v>0</v>
      </c>
    </row>
    <row r="61" spans="7:25">
      <c r="G61" t="s">
        <v>103</v>
      </c>
      <c r="H61" s="74">
        <v>281.58999999999997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281.58999999999997</v>
      </c>
      <c r="X61">
        <v>-5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9.68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</v>
      </c>
      <c r="Y69">
        <v>9.68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8.32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</v>
      </c>
      <c r="Y70">
        <v>8.32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14.42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</v>
      </c>
      <c r="Y71">
        <v>14.42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12.77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</v>
      </c>
      <c r="Y72">
        <v>12.77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12.19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</v>
      </c>
      <c r="Y73">
        <v>12.19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3.84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</v>
      </c>
      <c r="Y74">
        <v>3.84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11.79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-5</v>
      </c>
      <c r="Y75">
        <v>11.79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-5</v>
      </c>
      <c r="Y77">
        <v>0</v>
      </c>
    </row>
    <row r="78" spans="7:25">
      <c r="G78" t="s">
        <v>120</v>
      </c>
      <c r="H78" s="74">
        <v>38.03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38.03</v>
      </c>
      <c r="X78">
        <v>-5</v>
      </c>
      <c r="Y78">
        <v>0</v>
      </c>
    </row>
    <row r="79" spans="7:25">
      <c r="G79" t="s">
        <v>121</v>
      </c>
      <c r="H79" s="74">
        <v>50.88</v>
      </c>
      <c r="I79" s="47">
        <v>0</v>
      </c>
      <c r="J79" s="47">
        <v>0</v>
      </c>
      <c r="K79" s="47">
        <v>0</v>
      </c>
      <c r="L79" s="47">
        <v>0</v>
      </c>
      <c r="M79" s="75">
        <v>2.7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50.88</v>
      </c>
      <c r="X79">
        <v>-5</v>
      </c>
      <c r="Y79">
        <v>2.7</v>
      </c>
    </row>
    <row r="80" spans="7:25">
      <c r="G80" t="s">
        <v>122</v>
      </c>
      <c r="H80" s="74">
        <v>68.81</v>
      </c>
      <c r="I80" s="47">
        <v>0</v>
      </c>
      <c r="J80" s="47">
        <v>0</v>
      </c>
      <c r="K80" s="47">
        <v>0</v>
      </c>
      <c r="L80" s="47">
        <v>0</v>
      </c>
      <c r="M80" s="75">
        <v>2.59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68.81</v>
      </c>
      <c r="X80">
        <v>-5</v>
      </c>
      <c r="Y80">
        <v>2.59</v>
      </c>
    </row>
    <row r="81" spans="7:25">
      <c r="G81" t="s">
        <v>123</v>
      </c>
      <c r="H81" s="74">
        <v>73.209999999999994</v>
      </c>
      <c r="I81" s="47">
        <v>0</v>
      </c>
      <c r="J81" s="47">
        <v>0</v>
      </c>
      <c r="K81" s="47">
        <v>0</v>
      </c>
      <c r="L81" s="47">
        <v>0</v>
      </c>
      <c r="M81" s="75">
        <v>2.95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73.209999999999994</v>
      </c>
      <c r="X81">
        <v>-5</v>
      </c>
      <c r="Y81">
        <v>2.95</v>
      </c>
    </row>
    <row r="82" spans="7:25">
      <c r="G82" t="s">
        <v>124</v>
      </c>
      <c r="H82" s="74">
        <v>78.19</v>
      </c>
      <c r="I82" s="47">
        <v>0</v>
      </c>
      <c r="J82" s="47">
        <v>0</v>
      </c>
      <c r="K82" s="47">
        <v>0</v>
      </c>
      <c r="L82" s="47">
        <v>0</v>
      </c>
      <c r="M82" s="75">
        <v>3.31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78.19</v>
      </c>
      <c r="X82">
        <v>-5</v>
      </c>
      <c r="Y82">
        <v>3.31</v>
      </c>
    </row>
    <row r="83" spans="7:25">
      <c r="G83" t="s">
        <v>125</v>
      </c>
      <c r="H83" s="74">
        <v>54.91</v>
      </c>
      <c r="I83" s="47">
        <v>0</v>
      </c>
      <c r="J83" s="47">
        <v>0</v>
      </c>
      <c r="K83" s="47">
        <v>0</v>
      </c>
      <c r="L83" s="47">
        <v>0</v>
      </c>
      <c r="M83" s="75">
        <v>4.97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54.91</v>
      </c>
      <c r="X83">
        <v>-5</v>
      </c>
      <c r="Y83">
        <v>4.97</v>
      </c>
    </row>
    <row r="84" spans="7:25">
      <c r="G84" t="s">
        <v>126</v>
      </c>
      <c r="H84" s="74">
        <v>58.59</v>
      </c>
      <c r="I84" s="47">
        <v>0</v>
      </c>
      <c r="J84" s="47">
        <v>0</v>
      </c>
      <c r="K84" s="47">
        <v>0</v>
      </c>
      <c r="L84" s="47">
        <v>0</v>
      </c>
      <c r="M84" s="75">
        <v>5.46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58.59</v>
      </c>
      <c r="X84">
        <v>-5</v>
      </c>
      <c r="Y84">
        <v>5.46</v>
      </c>
    </row>
    <row r="85" spans="7:25">
      <c r="G85" t="s">
        <v>127</v>
      </c>
      <c r="H85" s="74">
        <v>89.18</v>
      </c>
      <c r="I85" s="47">
        <v>0</v>
      </c>
      <c r="J85" s="47">
        <v>0</v>
      </c>
      <c r="K85" s="47">
        <v>0</v>
      </c>
      <c r="L85" s="47">
        <v>0</v>
      </c>
      <c r="M85" s="75">
        <v>4.5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89.18</v>
      </c>
      <c r="X85">
        <v>-5</v>
      </c>
      <c r="Y85">
        <v>4.5</v>
      </c>
    </row>
    <row r="86" spans="7:25">
      <c r="G86" t="s">
        <v>128</v>
      </c>
      <c r="H86" s="74">
        <v>89.21</v>
      </c>
      <c r="I86" s="47">
        <v>0</v>
      </c>
      <c r="J86" s="47">
        <v>0</v>
      </c>
      <c r="K86" s="47">
        <v>0</v>
      </c>
      <c r="L86" s="47">
        <v>0</v>
      </c>
      <c r="M86" s="75">
        <v>4.88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89.21</v>
      </c>
      <c r="X86">
        <v>-5</v>
      </c>
      <c r="Y86">
        <v>4.88</v>
      </c>
    </row>
    <row r="87" spans="7:25">
      <c r="G87" t="s">
        <v>129</v>
      </c>
      <c r="H87" s="74">
        <v>88.47</v>
      </c>
      <c r="I87" s="47">
        <v>0</v>
      </c>
      <c r="J87" s="47">
        <v>0</v>
      </c>
      <c r="K87" s="47">
        <v>0</v>
      </c>
      <c r="L87" s="47">
        <v>0</v>
      </c>
      <c r="M87" s="75">
        <v>4.7300000000000004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88.47</v>
      </c>
      <c r="X87">
        <v>-5</v>
      </c>
      <c r="Y87">
        <v>4.7300000000000004</v>
      </c>
    </row>
    <row r="88" spans="7:25">
      <c r="G88" t="s">
        <v>130</v>
      </c>
      <c r="H88" s="74">
        <v>107.96</v>
      </c>
      <c r="I88" s="47">
        <v>0</v>
      </c>
      <c r="J88" s="47">
        <v>0</v>
      </c>
      <c r="K88" s="47">
        <v>0</v>
      </c>
      <c r="L88" s="47">
        <v>0</v>
      </c>
      <c r="M88" s="75">
        <v>4.4000000000000004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107.96</v>
      </c>
      <c r="X88">
        <v>-5</v>
      </c>
      <c r="Y88">
        <v>4.4000000000000004</v>
      </c>
    </row>
    <row r="89" spans="7:25">
      <c r="G89" t="s">
        <v>131</v>
      </c>
      <c r="H89" s="74">
        <v>126.37</v>
      </c>
      <c r="I89" s="47">
        <v>0</v>
      </c>
      <c r="J89" s="47">
        <v>0</v>
      </c>
      <c r="K89" s="47">
        <v>0</v>
      </c>
      <c r="L89" s="47">
        <v>0</v>
      </c>
      <c r="M89" s="75">
        <v>5.07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126.37</v>
      </c>
      <c r="X89">
        <v>-5</v>
      </c>
      <c r="Y89">
        <v>5.07</v>
      </c>
    </row>
    <row r="90" spans="7:25">
      <c r="G90" t="s">
        <v>132</v>
      </c>
      <c r="H90" s="74">
        <v>139.88999999999999</v>
      </c>
      <c r="I90" s="47">
        <v>0</v>
      </c>
      <c r="J90" s="47">
        <v>0</v>
      </c>
      <c r="K90" s="47">
        <v>0</v>
      </c>
      <c r="L90" s="47">
        <v>0</v>
      </c>
      <c r="M90" s="75">
        <v>3.06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139.88999999999999</v>
      </c>
      <c r="X90">
        <v>-5</v>
      </c>
      <c r="Y90">
        <v>3.06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6.25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</v>
      </c>
      <c r="Y91">
        <v>6.25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7.06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</v>
      </c>
      <c r="Y92">
        <v>7.06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7.15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</v>
      </c>
      <c r="Y93">
        <v>7.15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4.54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</v>
      </c>
      <c r="Y94">
        <v>4.54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4.46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</v>
      </c>
      <c r="Y95">
        <v>4.46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3.76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</v>
      </c>
      <c r="Y96">
        <v>3.76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3.73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</v>
      </c>
      <c r="Y97">
        <v>3.73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1.85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</v>
      </c>
      <c r="Y98">
        <v>1.85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1.017835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4.0107499999999997E-2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1.017835</v>
      </c>
      <c r="X99">
        <f t="shared" si="1"/>
        <v>-0.12</v>
      </c>
      <c r="Y99">
        <f t="shared" si="1"/>
        <v>4.0107499999999997E-2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10.938983999999998</v>
      </c>
      <c r="E3">
        <f>GT_NG!P3</f>
        <v>14.803759612645971</v>
      </c>
      <c r="F3">
        <f>GT_Spot!P3</f>
        <v>0</v>
      </c>
      <c r="G3">
        <f>PPCL_NG!P3</f>
        <v>0</v>
      </c>
      <c r="H3">
        <f>PPCL_Spot!P3</f>
        <v>41.417163207999458</v>
      </c>
      <c r="I3">
        <f>Bawana_NG!P3</f>
        <v>149.60444757840045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1120.5734632181416</v>
      </c>
      <c r="P3" s="37">
        <v>118.67548298698334</v>
      </c>
      <c r="Q3" s="37">
        <v>38.340000000000003</v>
      </c>
      <c r="R3" s="39">
        <v>0</v>
      </c>
      <c r="S3" s="39">
        <v>0</v>
      </c>
      <c r="T3" s="38">
        <f>SUMPRODUCT(LTA!J3:AN3,LTA!J$101:AN$101,LTA!J$103:AN$103)</f>
        <v>89.66</v>
      </c>
      <c r="U3" s="38">
        <f>SUMPRODUCT(LTA!J3:AN3,LTA!J$102:AN$102,LTA!J$103:AN$103)</f>
        <v>115.81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543.5</v>
      </c>
      <c r="AB3" s="76">
        <f>-STOA!N3</f>
        <v>0</v>
      </c>
      <c r="AC3">
        <f>SUMIF(B3:AB3,"&gt;0")*$AC$2-SUMIF(B3:AB3,"&lt;0")*($AC$2/(1-$AC$2))+SUMIF(AI3:AR3,"&gt;0")*$AC$2-SUMIF(AI3:AR3,"&lt;0")*($AC$2/(1-$AC$2))</f>
        <v>21.009351725075035</v>
      </c>
      <c r="AD3">
        <f>SUM(B3:AB3,AI3:AV3)-AC3</f>
        <v>2480.1039488790957</v>
      </c>
      <c r="AE3">
        <f>'IDT-1'!B3</f>
        <v>84.557000000000002</v>
      </c>
      <c r="AF3" s="25"/>
      <c r="AG3">
        <f>SUM(AD3:AF3)</f>
        <v>2564.6609488790955</v>
      </c>
      <c r="AI3" s="35">
        <f>PXIL!H3</f>
        <v>0</v>
      </c>
      <c r="AJ3" s="35">
        <f>PXIL!N3</f>
        <v>0</v>
      </c>
      <c r="AK3" s="35">
        <f>RTM_IEX!H3</f>
        <v>25.54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232.25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10.938983999999998</v>
      </c>
      <c r="E4">
        <f>GT_NG!P4</f>
        <v>14.803759612645971</v>
      </c>
      <c r="F4">
        <f>GT_Spot!P4</f>
        <v>0</v>
      </c>
      <c r="G4">
        <f>PPCL_NG!P4</f>
        <v>0</v>
      </c>
      <c r="H4">
        <f>PPCL_Spot!P4</f>
        <v>41.417163207999458</v>
      </c>
      <c r="I4">
        <f>Bawana_NG!P4</f>
        <v>149.60444757840045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1114.5992544007881</v>
      </c>
      <c r="P4" s="37">
        <v>118.67529365110838</v>
      </c>
      <c r="Q4" s="37">
        <v>38.340000000000003</v>
      </c>
      <c r="R4" s="39">
        <v>0</v>
      </c>
      <c r="S4" s="39">
        <v>0</v>
      </c>
      <c r="T4" s="38">
        <f>SUMPRODUCT(LTA!J4:AN4,LTA!J$101:AN$101,LTA!J$103:AN$103)</f>
        <v>88.33</v>
      </c>
      <c r="U4" s="38">
        <f>SUMPRODUCT(LTA!J4:AN4,LTA!J$102:AN$102,LTA!J$103:AN$103)</f>
        <v>115.81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543.5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20.395274780587911</v>
      </c>
      <c r="AD4">
        <f t="shared" ref="AD4:AD67" si="1">SUM(B4:AB4,AI4:AV4)-AC4</f>
        <v>2407.6136276703542</v>
      </c>
      <c r="AE4">
        <f>'IDT-1'!B4</f>
        <v>111.051</v>
      </c>
      <c r="AF4" s="25"/>
      <c r="AG4">
        <f t="shared" ref="AG4:AG67" si="2">SUM(AD4:AF4)</f>
        <v>2518.6646276703541</v>
      </c>
      <c r="AI4" s="35">
        <f>PXIL!H4</f>
        <v>0</v>
      </c>
      <c r="AJ4" s="35">
        <f>PXIL!N4</f>
        <v>0</v>
      </c>
      <c r="AK4" s="35">
        <f>RTM_IEX!H4</f>
        <v>10.06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181.93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10.938983999999998</v>
      </c>
      <c r="E5">
        <f>GT_NG!P5</f>
        <v>14.803759612645971</v>
      </c>
      <c r="F5">
        <f>GT_Spot!P5</f>
        <v>0</v>
      </c>
      <c r="G5">
        <f>PPCL_NG!P5</f>
        <v>0</v>
      </c>
      <c r="H5">
        <f>PPCL_Spot!P5</f>
        <v>41.417163207999458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1096.7624890022375</v>
      </c>
      <c r="P5" s="37">
        <v>119.96</v>
      </c>
      <c r="Q5" s="37">
        <v>38.724436296975256</v>
      </c>
      <c r="R5" s="39">
        <v>0</v>
      </c>
      <c r="S5" s="39">
        <v>0</v>
      </c>
      <c r="T5" s="38">
        <f>SUMPRODUCT(LTA!J5:AN5,LTA!J$101:AN$101,LTA!J$103:AN$103)</f>
        <v>86.34</v>
      </c>
      <c r="U5" s="38">
        <f>SUMPRODUCT(LTA!J5:AN5,LTA!J$102:AN$102,LTA!J$103:AN$103)</f>
        <v>115.81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138.38</v>
      </c>
      <c r="Z5" s="35">
        <f>IEX!N5</f>
        <v>0</v>
      </c>
      <c r="AA5" s="76">
        <f>STOA!H5</f>
        <v>543.5</v>
      </c>
      <c r="AB5" s="76">
        <f>-STOA!N5</f>
        <v>0</v>
      </c>
      <c r="AC5">
        <f t="shared" si="0"/>
        <v>19.977189389806806</v>
      </c>
      <c r="AD5">
        <f t="shared" si="1"/>
        <v>2358.2596427300514</v>
      </c>
      <c r="AE5">
        <f>'IDT-1'!B5</f>
        <v>113</v>
      </c>
      <c r="AF5" s="25"/>
      <c r="AG5">
        <f t="shared" si="2"/>
        <v>2471.2596427300514</v>
      </c>
      <c r="AI5" s="35">
        <f>PXIL!H5</f>
        <v>0</v>
      </c>
      <c r="AJ5" s="35">
        <f>PXIL!N5</f>
        <v>0</v>
      </c>
      <c r="AK5" s="35">
        <f>RTM_IEX!H5</f>
        <v>71.990000000000009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10.938983999999998</v>
      </c>
      <c r="E6">
        <f>GT_NG!P6</f>
        <v>14.803759612645971</v>
      </c>
      <c r="F6">
        <f>GT_Spot!P6</f>
        <v>0</v>
      </c>
      <c r="G6">
        <f>PPCL_NG!P6</f>
        <v>0</v>
      </c>
      <c r="H6">
        <f>PPCL_Spot!P6</f>
        <v>42.27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1096.6612826481833</v>
      </c>
      <c r="P6" s="37">
        <v>119.96</v>
      </c>
      <c r="Q6" s="37">
        <v>38.76</v>
      </c>
      <c r="R6" s="39">
        <v>0</v>
      </c>
      <c r="S6" s="39">
        <v>0</v>
      </c>
      <c r="T6" s="38">
        <f>SUMPRODUCT(LTA!J6:AN6,LTA!J$101:AN$101,LTA!J$103:AN$103)</f>
        <v>85.01</v>
      </c>
      <c r="U6" s="38">
        <f>SUMPRODUCT(LTA!J6:AN6,LTA!J$102:AN$102,LTA!J$103:AN$103)</f>
        <v>115.91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137.41999999999999</v>
      </c>
      <c r="Z6" s="35">
        <f>IEX!N6</f>
        <v>0</v>
      </c>
      <c r="AA6" s="76">
        <f>STOA!H6</f>
        <v>543.5</v>
      </c>
      <c r="AB6" s="76">
        <f>-STOA!N6</f>
        <v>0</v>
      </c>
      <c r="AC6">
        <f t="shared" si="0"/>
        <v>19.949109820590962</v>
      </c>
      <c r="AD6">
        <f t="shared" si="1"/>
        <v>2354.9449164402386</v>
      </c>
      <c r="AE6">
        <f>'IDT-1'!B6</f>
        <v>84</v>
      </c>
      <c r="AF6" s="25"/>
      <c r="AG6">
        <f t="shared" si="2"/>
        <v>2438.9449164402386</v>
      </c>
      <c r="AI6" s="35">
        <f>PXIL!H6</f>
        <v>0</v>
      </c>
      <c r="AJ6" s="35">
        <f>PXIL!N6</f>
        <v>0</v>
      </c>
      <c r="AK6" s="35">
        <f>RTM_IEX!H6</f>
        <v>70.050000000000011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10.938983999999998</v>
      </c>
      <c r="E7">
        <f>GT_NG!P7</f>
        <v>14.803759612645971</v>
      </c>
      <c r="F7">
        <f>GT_Spot!P7</f>
        <v>0</v>
      </c>
      <c r="G7">
        <f>PPCL_NG!P7</f>
        <v>0</v>
      </c>
      <c r="H7">
        <f>PPCL_Spot!P7</f>
        <v>42.27</v>
      </c>
      <c r="I7">
        <f>Bawana_NG!P7</f>
        <v>99.61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1105.6750836954375</v>
      </c>
      <c r="P7" s="37">
        <v>118.67477203647417</v>
      </c>
      <c r="Q7" s="37">
        <v>38.335185836263186</v>
      </c>
      <c r="R7" s="39">
        <v>0</v>
      </c>
      <c r="S7" s="39">
        <v>0</v>
      </c>
      <c r="T7" s="38">
        <f>SUMPRODUCT(LTA!J7:AN7,LTA!J$101:AN$101,LTA!J$103:AN$103)</f>
        <v>84</v>
      </c>
      <c r="U7" s="38">
        <f>SUMPRODUCT(LTA!J7:AN7,LTA!J$102:AN$102,LTA!J$103:AN$103)</f>
        <v>116.01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188.7</v>
      </c>
      <c r="Z7" s="35">
        <f>IEX!N7</f>
        <v>0</v>
      </c>
      <c r="AA7" s="76">
        <f>STOA!H7</f>
        <v>349.77000000000004</v>
      </c>
      <c r="AB7" s="76">
        <f>-STOA!N7</f>
        <v>0</v>
      </c>
      <c r="AC7">
        <f t="shared" si="0"/>
        <v>18.513581395518894</v>
      </c>
      <c r="AD7">
        <f t="shared" si="1"/>
        <v>2185.4842037853023</v>
      </c>
      <c r="AE7">
        <f>'IDT-1'!B7</f>
        <v>204.661</v>
      </c>
      <c r="AF7" s="25"/>
      <c r="AG7">
        <f t="shared" si="2"/>
        <v>2390.1452037853023</v>
      </c>
      <c r="AI7" s="35">
        <f>PXIL!H7</f>
        <v>0</v>
      </c>
      <c r="AJ7" s="35">
        <f>PXIL!N7</f>
        <v>0</v>
      </c>
      <c r="AK7" s="35">
        <f>RTM_IEX!H7</f>
        <v>35.21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10.938983999999998</v>
      </c>
      <c r="E8">
        <f>GT_NG!P8</f>
        <v>14.803759612645971</v>
      </c>
      <c r="F8">
        <f>GT_Spot!P8</f>
        <v>0</v>
      </c>
      <c r="G8">
        <f>PPCL_NG!P8</f>
        <v>0</v>
      </c>
      <c r="H8">
        <f>PPCL_Spot!P8</f>
        <v>42.27</v>
      </c>
      <c r="I8">
        <f>Bawana_NG!P8</f>
        <v>99.61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1105.9750836954374</v>
      </c>
      <c r="P8" s="37">
        <v>118.67477203647417</v>
      </c>
      <c r="Q8" s="37">
        <v>38.340000000000003</v>
      </c>
      <c r="R8" s="39">
        <v>0</v>
      </c>
      <c r="S8" s="39">
        <v>0</v>
      </c>
      <c r="T8" s="38">
        <f>SUMPRODUCT(LTA!J8:AN8,LTA!J$101:AN$101,LTA!J$103:AN$103)</f>
        <v>83.67</v>
      </c>
      <c r="U8" s="38">
        <f>SUMPRODUCT(LTA!J8:AN8,LTA!J$102:AN$102,LTA!J$103:AN$103)</f>
        <v>116.61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137.41</v>
      </c>
      <c r="Z8" s="35">
        <f>IEX!N8</f>
        <v>0</v>
      </c>
      <c r="AA8" s="76">
        <f>STOA!H8</f>
        <v>349.77000000000004</v>
      </c>
      <c r="AB8" s="76">
        <f>-STOA!N8</f>
        <v>0</v>
      </c>
      <c r="AC8">
        <f t="shared" si="0"/>
        <v>18.063297834494286</v>
      </c>
      <c r="AD8">
        <f t="shared" si="1"/>
        <v>2132.3293015100635</v>
      </c>
      <c r="AE8">
        <f>'IDT-1'!B8</f>
        <v>216</v>
      </c>
      <c r="AF8" s="25"/>
      <c r="AG8">
        <f t="shared" si="2"/>
        <v>2348.3293015100635</v>
      </c>
      <c r="AI8" s="35">
        <f>PXIL!H8</f>
        <v>0</v>
      </c>
      <c r="AJ8" s="35">
        <f>PXIL!N8</f>
        <v>0</v>
      </c>
      <c r="AK8" s="35">
        <f>RTM_IEX!H8</f>
        <v>32.32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10.938983999999998</v>
      </c>
      <c r="E9">
        <f>GT_NG!P9</f>
        <v>14.803759612645971</v>
      </c>
      <c r="F9">
        <f>GT_Spot!P9</f>
        <v>0</v>
      </c>
      <c r="G9">
        <f>PPCL_NG!P9</f>
        <v>0</v>
      </c>
      <c r="H9">
        <f>PPCL_Spot!P9</f>
        <v>42.27</v>
      </c>
      <c r="I9">
        <f>Bawana_NG!P9</f>
        <v>99.61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1105.5178058901508</v>
      </c>
      <c r="P9" s="37">
        <v>118.67477203647417</v>
      </c>
      <c r="Q9" s="37">
        <v>38.340000000000003</v>
      </c>
      <c r="R9" s="39">
        <v>0</v>
      </c>
      <c r="S9" s="39">
        <v>0</v>
      </c>
      <c r="T9" s="38">
        <f>SUMPRODUCT(LTA!J9:AN9,LTA!J$101:AN$101,LTA!J$103:AN$103)</f>
        <v>83.33</v>
      </c>
      <c r="U9" s="38">
        <f>SUMPRODUCT(LTA!J9:AN9,LTA!J$102:AN$102,LTA!J$103:AN$103)</f>
        <v>117.21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140.32</v>
      </c>
      <c r="Z9" s="35">
        <f>IEX!N9</f>
        <v>0</v>
      </c>
      <c r="AA9" s="76">
        <f>STOA!H9</f>
        <v>349.77000000000004</v>
      </c>
      <c r="AB9" s="76">
        <f>-STOA!N9</f>
        <v>0</v>
      </c>
      <c r="AC9">
        <f t="shared" si="0"/>
        <v>17.825936700929876</v>
      </c>
      <c r="AD9">
        <f t="shared" si="1"/>
        <v>2104.309384838341</v>
      </c>
      <c r="AE9">
        <f>'IDT-1'!B9</f>
        <v>185</v>
      </c>
      <c r="AF9" s="25"/>
      <c r="AG9">
        <f t="shared" si="2"/>
        <v>2289.309384838341</v>
      </c>
      <c r="AI9" s="35">
        <f>PXIL!H9</f>
        <v>0</v>
      </c>
      <c r="AJ9" s="35">
        <f>PXIL!N9</f>
        <v>0</v>
      </c>
      <c r="AK9" s="35">
        <f>RTM_IEX!H9</f>
        <v>1.35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10.938983999999998</v>
      </c>
      <c r="E10">
        <f>GT_NG!P10</f>
        <v>14.803759612645971</v>
      </c>
      <c r="F10">
        <f>GT_Spot!P10</f>
        <v>0</v>
      </c>
      <c r="G10">
        <f>PPCL_NG!P10</f>
        <v>0</v>
      </c>
      <c r="H10">
        <f>PPCL_Spot!P10</f>
        <v>42.27</v>
      </c>
      <c r="I10">
        <f>Bawana_NG!P10</f>
        <v>99.61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1096.1796672818323</v>
      </c>
      <c r="P10" s="37">
        <v>118.67477203647417</v>
      </c>
      <c r="Q10" s="37">
        <v>38.340000000000003</v>
      </c>
      <c r="R10" s="39">
        <v>0</v>
      </c>
      <c r="S10" s="39">
        <v>0</v>
      </c>
      <c r="T10" s="38">
        <f>SUMPRODUCT(LTA!J10:AN10,LTA!J$101:AN$101,LTA!J$103:AN$103)</f>
        <v>83.34</v>
      </c>
      <c r="U10" s="38">
        <f>SUMPRODUCT(LTA!J10:AN10,LTA!J$102:AN$102,LTA!J$103:AN$103)</f>
        <v>117.81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141.28</v>
      </c>
      <c r="Z10" s="35">
        <f>IEX!N10</f>
        <v>0</v>
      </c>
      <c r="AA10" s="76">
        <f>STOA!H10</f>
        <v>349.77000000000004</v>
      </c>
      <c r="AB10" s="76">
        <f>-STOA!N10</f>
        <v>0</v>
      </c>
      <c r="AC10">
        <f t="shared" si="0"/>
        <v>17.760684336619999</v>
      </c>
      <c r="AD10">
        <f t="shared" si="1"/>
        <v>2096.6064985943322</v>
      </c>
      <c r="AE10">
        <f>'IDT-1'!B10</f>
        <v>163</v>
      </c>
      <c r="AF10" s="25"/>
      <c r="AG10">
        <f t="shared" si="2"/>
        <v>2259.6064985943322</v>
      </c>
      <c r="AI10" s="35">
        <f>PXIL!H10</f>
        <v>0</v>
      </c>
      <c r="AJ10" s="35">
        <f>PXIL!N10</f>
        <v>0</v>
      </c>
      <c r="AK10" s="35">
        <f>RTM_IEX!H10</f>
        <v>1.35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10.938983999999998</v>
      </c>
      <c r="E11">
        <f>GT_NG!P11</f>
        <v>14.803759612645971</v>
      </c>
      <c r="F11">
        <f>GT_Spot!P11</f>
        <v>0</v>
      </c>
      <c r="G11">
        <f>PPCL_NG!P11</f>
        <v>0</v>
      </c>
      <c r="H11">
        <f>PPCL_Spot!P11</f>
        <v>42.27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1029.0875554143627</v>
      </c>
      <c r="P11" s="37">
        <v>118.67477203647417</v>
      </c>
      <c r="Q11" s="37">
        <v>38.340000000000003</v>
      </c>
      <c r="R11" s="39">
        <v>0</v>
      </c>
      <c r="S11" s="39">
        <v>0</v>
      </c>
      <c r="T11" s="38">
        <f>SUMPRODUCT(LTA!J11:AN11,LTA!J$101:AN$101,LTA!J$103:AN$103)</f>
        <v>77.34</v>
      </c>
      <c r="U11" s="38">
        <f>SUMPRODUCT(LTA!J11:AN11,LTA!J$102:AN$102,LTA!J$103:AN$103)</f>
        <v>118.41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70.260000000000005</v>
      </c>
      <c r="Z11" s="35">
        <f>IEX!N11</f>
        <v>0</v>
      </c>
      <c r="AA11" s="76">
        <f>STOA!H11</f>
        <v>349.77000000000004</v>
      </c>
      <c r="AB11" s="76">
        <f>-STOA!N11</f>
        <v>0</v>
      </c>
      <c r="AC11">
        <f t="shared" si="0"/>
        <v>17.416906052227212</v>
      </c>
      <c r="AD11">
        <f t="shared" si="1"/>
        <v>2056.0242906414883</v>
      </c>
      <c r="AE11">
        <f>'IDT-1'!B11</f>
        <v>142</v>
      </c>
      <c r="AF11" s="25"/>
      <c r="AG11">
        <f t="shared" si="2"/>
        <v>2198.0242906414883</v>
      </c>
      <c r="AI11" s="35">
        <f>PXIL!H11</f>
        <v>0</v>
      </c>
      <c r="AJ11" s="35">
        <f>PXIL!N11</f>
        <v>0</v>
      </c>
      <c r="AK11" s="35">
        <f>RTM_IEX!H11</f>
        <v>54.57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65.22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10.938983999999998</v>
      </c>
      <c r="E12">
        <f>GT_NG!P12</f>
        <v>14.803759612645971</v>
      </c>
      <c r="F12">
        <f>GT_Spot!P12</f>
        <v>0</v>
      </c>
      <c r="G12">
        <f>PPCL_NG!P12</f>
        <v>0</v>
      </c>
      <c r="H12">
        <f>PPCL_Spot!P12</f>
        <v>42.27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1028.7875554143627</v>
      </c>
      <c r="P12" s="37">
        <v>118.67477203647417</v>
      </c>
      <c r="Q12" s="37">
        <v>38.340000000000003</v>
      </c>
      <c r="R12" s="39">
        <v>0</v>
      </c>
      <c r="S12" s="39">
        <v>0</v>
      </c>
      <c r="T12" s="38">
        <f>SUMPRODUCT(LTA!J12:AN12,LTA!J$101:AN$101,LTA!J$103:AN$103)</f>
        <v>78.67</v>
      </c>
      <c r="U12" s="38">
        <f>SUMPRODUCT(LTA!J12:AN12,LTA!J$102:AN$102,LTA!J$103:AN$103)</f>
        <v>119.01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57.77</v>
      </c>
      <c r="Z12" s="35">
        <f>IEX!N12</f>
        <v>0</v>
      </c>
      <c r="AA12" s="76">
        <f>STOA!H12</f>
        <v>349.77000000000004</v>
      </c>
      <c r="AB12" s="76">
        <f>-STOA!N12</f>
        <v>0</v>
      </c>
      <c r="AC12">
        <f t="shared" si="0"/>
        <v>17.398090052227211</v>
      </c>
      <c r="AD12">
        <f t="shared" si="1"/>
        <v>2053.8031066414883</v>
      </c>
      <c r="AE12">
        <f>'IDT-1'!B12</f>
        <v>114</v>
      </c>
      <c r="AF12" s="25"/>
      <c r="AG12">
        <f t="shared" si="2"/>
        <v>2167.8031066414883</v>
      </c>
      <c r="AI12" s="35">
        <f>PXIL!H12</f>
        <v>0</v>
      </c>
      <c r="AJ12" s="35">
        <f>PXIL!N12</f>
        <v>0</v>
      </c>
      <c r="AK12" s="35">
        <f>RTM_IEX!H12</f>
        <v>49.74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78.67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10.938983999999998</v>
      </c>
      <c r="E13">
        <f>GT_NG!P13</f>
        <v>14.803759612645971</v>
      </c>
      <c r="F13">
        <f>GT_Spot!P13</f>
        <v>0</v>
      </c>
      <c r="G13">
        <f>PPCL_NG!P13</f>
        <v>0</v>
      </c>
      <c r="H13">
        <f>PPCL_Spot!P13</f>
        <v>42.27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1028.785653694461</v>
      </c>
      <c r="P13" s="37">
        <v>118.67477203647417</v>
      </c>
      <c r="Q13" s="37">
        <v>38.340000000000003</v>
      </c>
      <c r="R13" s="39">
        <v>0</v>
      </c>
      <c r="S13" s="39">
        <v>0</v>
      </c>
      <c r="T13" s="38">
        <f>SUMPRODUCT(LTA!J13:AN13,LTA!J$101:AN$101,LTA!J$103:AN$103)</f>
        <v>80.33</v>
      </c>
      <c r="U13" s="38">
        <f>SUMPRODUCT(LTA!J13:AN13,LTA!J$102:AN$102,LTA!J$103:AN$103)</f>
        <v>109.81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69.290000000000006</v>
      </c>
      <c r="Z13" s="35">
        <f>IEX!N13</f>
        <v>0</v>
      </c>
      <c r="AA13" s="76">
        <f>STOA!H13</f>
        <v>349.77000000000004</v>
      </c>
      <c r="AB13" s="76">
        <f>-STOA!N13</f>
        <v>0</v>
      </c>
      <c r="AC13">
        <f t="shared" si="0"/>
        <v>17.684346077780035</v>
      </c>
      <c r="AD13">
        <f t="shared" si="1"/>
        <v>2087.5949488960337</v>
      </c>
      <c r="AE13">
        <f>'IDT-1'!B13</f>
        <v>70.287999999999997</v>
      </c>
      <c r="AF13" s="25"/>
      <c r="AG13">
        <f t="shared" si="2"/>
        <v>2157.8829488960337</v>
      </c>
      <c r="AI13" s="35">
        <f>PXIL!H13</f>
        <v>0</v>
      </c>
      <c r="AJ13" s="35">
        <f>PXIL!N13</f>
        <v>0</v>
      </c>
      <c r="AK13" s="35">
        <f>RTM_IEX!H13</f>
        <v>74.900000000000006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83.61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10.938983999999998</v>
      </c>
      <c r="E14">
        <f>GT_NG!P14</f>
        <v>14.803759612645971</v>
      </c>
      <c r="F14">
        <f>GT_Spot!P14</f>
        <v>0</v>
      </c>
      <c r="G14">
        <f>PPCL_NG!P14</f>
        <v>0</v>
      </c>
      <c r="H14">
        <f>PPCL_Spot!P14</f>
        <v>42.27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1018.3456877796849</v>
      </c>
      <c r="P14" s="37">
        <v>118.67477203647417</v>
      </c>
      <c r="Q14" s="37">
        <v>38.340000000000003</v>
      </c>
      <c r="R14" s="39">
        <v>0</v>
      </c>
      <c r="S14" s="39">
        <v>0</v>
      </c>
      <c r="T14" s="38">
        <f>SUMPRODUCT(LTA!J14:AN14,LTA!J$101:AN$101,LTA!J$103:AN$103)</f>
        <v>81.66</v>
      </c>
      <c r="U14" s="38">
        <f>SUMPRODUCT(LTA!J14:AN14,LTA!J$102:AN$102,LTA!J$103:AN$103)</f>
        <v>110.81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56.9</v>
      </c>
      <c r="Z14" s="35">
        <f>IEX!N14</f>
        <v>0</v>
      </c>
      <c r="AA14" s="76">
        <f>STOA!H14</f>
        <v>349.77000000000004</v>
      </c>
      <c r="AB14" s="76">
        <f>-STOA!N14</f>
        <v>0</v>
      </c>
      <c r="AC14">
        <f t="shared" si="0"/>
        <v>17.404794364095917</v>
      </c>
      <c r="AD14">
        <f t="shared" si="1"/>
        <v>2054.594534694942</v>
      </c>
      <c r="AE14">
        <f>'IDT-1'!B14</f>
        <v>73</v>
      </c>
      <c r="AF14" s="25"/>
      <c r="AG14">
        <f t="shared" si="2"/>
        <v>2127.594534694942</v>
      </c>
      <c r="AI14" s="35">
        <f>PXIL!H14</f>
        <v>0</v>
      </c>
      <c r="AJ14" s="35">
        <f>PXIL!N14</f>
        <v>0</v>
      </c>
      <c r="AK14" s="35">
        <f>RTM_IEX!H14</f>
        <v>64.25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81.48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10.938983999999998</v>
      </c>
      <c r="E15">
        <f>GT_NG!P15</f>
        <v>14.803759612645971</v>
      </c>
      <c r="F15">
        <f>GT_Spot!P15</f>
        <v>0</v>
      </c>
      <c r="G15">
        <f>PPCL_NG!P15</f>
        <v>0</v>
      </c>
      <c r="H15">
        <f>PPCL_Spot!P15</f>
        <v>42.27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1019.2904831360205</v>
      </c>
      <c r="P15" s="37">
        <v>118.68</v>
      </c>
      <c r="Q15" s="37">
        <v>38.340000000000003</v>
      </c>
      <c r="R15" s="39">
        <v>0</v>
      </c>
      <c r="S15" s="39">
        <v>0</v>
      </c>
      <c r="T15" s="38">
        <f>SUMPRODUCT(LTA!J15:AN15,LTA!J$101:AN$101,LTA!J$103:AN$103)</f>
        <v>65.989999999999995</v>
      </c>
      <c r="U15" s="38">
        <f>SUMPRODUCT(LTA!J15:AN15,LTA!J$102:AN$102,LTA!J$103:AN$103)</f>
        <v>103.81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35.71</v>
      </c>
      <c r="Z15" s="35">
        <f>IEX!N15</f>
        <v>0</v>
      </c>
      <c r="AA15" s="76">
        <f>STOA!H15</f>
        <v>316.82</v>
      </c>
      <c r="AB15" s="76">
        <f>-STOA!N15</f>
        <v>0</v>
      </c>
      <c r="AC15">
        <f t="shared" si="0"/>
        <v>17.03502655998275</v>
      </c>
      <c r="AD15">
        <f t="shared" si="1"/>
        <v>2010.9443258189162</v>
      </c>
      <c r="AE15">
        <f>'IDT-1'!B15</f>
        <v>71</v>
      </c>
      <c r="AF15" s="25"/>
      <c r="AG15">
        <f t="shared" si="2"/>
        <v>2081.9443258189162</v>
      </c>
      <c r="AI15" s="35">
        <f>PXIL!H15</f>
        <v>0</v>
      </c>
      <c r="AJ15" s="35">
        <f>PXIL!N15</f>
        <v>0</v>
      </c>
      <c r="AK15" s="35">
        <f>RTM_IEX!H15</f>
        <v>71.990000000000009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105.58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10.938983999999998</v>
      </c>
      <c r="E16">
        <f>GT_NG!P16</f>
        <v>14.803759612645971</v>
      </c>
      <c r="F16">
        <f>GT_Spot!P16</f>
        <v>0</v>
      </c>
      <c r="G16">
        <f>PPCL_NG!P16</f>
        <v>0</v>
      </c>
      <c r="H16">
        <f>PPCL_Spot!P16</f>
        <v>42.27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1019.2904831360205</v>
      </c>
      <c r="P16" s="37">
        <v>118.68</v>
      </c>
      <c r="Q16" s="37">
        <v>38.340000000000003</v>
      </c>
      <c r="R16" s="39">
        <v>0</v>
      </c>
      <c r="S16" s="39">
        <v>0</v>
      </c>
      <c r="T16" s="38">
        <f>SUMPRODUCT(LTA!J16:AN16,LTA!J$101:AN$101,LTA!J$103:AN$103)</f>
        <v>65.34</v>
      </c>
      <c r="U16" s="38">
        <f>SUMPRODUCT(LTA!J16:AN16,LTA!J$102:AN$102,LTA!J$103:AN$103)</f>
        <v>104.81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31.16</v>
      </c>
      <c r="Z16" s="35">
        <f>IEX!N16</f>
        <v>0</v>
      </c>
      <c r="AA16" s="76">
        <f>STOA!H16</f>
        <v>316.82</v>
      </c>
      <c r="AB16" s="76">
        <f>-STOA!N16</f>
        <v>0</v>
      </c>
      <c r="AC16">
        <f t="shared" si="0"/>
        <v>16.972866559982748</v>
      </c>
      <c r="AD16">
        <f t="shared" si="1"/>
        <v>2003.6064858189161</v>
      </c>
      <c r="AE16">
        <f>'IDT-1'!B16</f>
        <v>56</v>
      </c>
      <c r="AF16" s="25"/>
      <c r="AG16">
        <f t="shared" si="2"/>
        <v>2059.6064858189161</v>
      </c>
      <c r="AI16" s="35">
        <f>PXIL!H16</f>
        <v>0</v>
      </c>
      <c r="AJ16" s="35">
        <f>PXIL!N16</f>
        <v>0</v>
      </c>
      <c r="AK16" s="35">
        <f>RTM_IEX!H16</f>
        <v>71.990000000000009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102.38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10.938983999999998</v>
      </c>
      <c r="E17">
        <f>GT_NG!P17</f>
        <v>14.803759612645971</v>
      </c>
      <c r="F17">
        <f>GT_Spot!P17</f>
        <v>0</v>
      </c>
      <c r="G17">
        <f>PPCL_NG!P17</f>
        <v>0</v>
      </c>
      <c r="H17">
        <f>PPCL_Spot!P17</f>
        <v>42.27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1019.0401391360205</v>
      </c>
      <c r="P17" s="37">
        <v>118.68</v>
      </c>
      <c r="Q17" s="37">
        <v>38.39</v>
      </c>
      <c r="R17" s="39">
        <v>0</v>
      </c>
      <c r="S17" s="39">
        <v>0</v>
      </c>
      <c r="T17" s="38">
        <f>SUMPRODUCT(LTA!J17:AN17,LTA!J$101:AN$101,LTA!J$103:AN$103)</f>
        <v>65.34</v>
      </c>
      <c r="U17" s="38">
        <f>SUMPRODUCT(LTA!J17:AN17,LTA!J$102:AN$102,LTA!J$103:AN$103)</f>
        <v>104.91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33.869999999999997</v>
      </c>
      <c r="Z17" s="35">
        <f>IEX!N17</f>
        <v>0</v>
      </c>
      <c r="AA17" s="76">
        <f>STOA!H17</f>
        <v>316.82</v>
      </c>
      <c r="AB17" s="76">
        <f>-STOA!N17</f>
        <v>0</v>
      </c>
      <c r="AC17">
        <f t="shared" si="0"/>
        <v>17.037123670382751</v>
      </c>
      <c r="AD17">
        <f t="shared" si="1"/>
        <v>2011.1918847085165</v>
      </c>
      <c r="AE17">
        <f>'IDT-1'!B17</f>
        <v>34</v>
      </c>
      <c r="AF17" s="25"/>
      <c r="AG17">
        <f t="shared" si="2"/>
        <v>2045.1918847085165</v>
      </c>
      <c r="AI17" s="35">
        <f>PXIL!H17</f>
        <v>0</v>
      </c>
      <c r="AJ17" s="35">
        <f>PXIL!N17</f>
        <v>0</v>
      </c>
      <c r="AK17" s="35">
        <f>RTM_IEX!H17</f>
        <v>78.77000000000001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100.64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10.938983999999998</v>
      </c>
      <c r="E18">
        <f>GT_NG!P18</f>
        <v>14.803759612645971</v>
      </c>
      <c r="F18">
        <f>GT_Spot!P18</f>
        <v>0</v>
      </c>
      <c r="G18">
        <f>PPCL_NG!P18</f>
        <v>0</v>
      </c>
      <c r="H18">
        <f>PPCL_Spot!P18</f>
        <v>42.27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1022.9740866076429</v>
      </c>
      <c r="P18" s="37">
        <v>118.68</v>
      </c>
      <c r="Q18" s="37">
        <v>38.39</v>
      </c>
      <c r="R18" s="39">
        <v>0</v>
      </c>
      <c r="S18" s="39">
        <v>0</v>
      </c>
      <c r="T18" s="38">
        <f>SUMPRODUCT(LTA!J18:AN18,LTA!J$101:AN$101,LTA!J$103:AN$103)</f>
        <v>64.67</v>
      </c>
      <c r="U18" s="38">
        <f>SUMPRODUCT(LTA!J18:AN18,LTA!J$102:AN$102,LTA!J$103:AN$103)</f>
        <v>104.51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24</v>
      </c>
      <c r="Z18" s="35">
        <f>IEX!N18</f>
        <v>0</v>
      </c>
      <c r="AA18" s="76">
        <f>STOA!H18</f>
        <v>316.82</v>
      </c>
      <c r="AB18" s="76">
        <f>-STOA!N18</f>
        <v>0</v>
      </c>
      <c r="AC18">
        <f t="shared" si="0"/>
        <v>17.020608829144383</v>
      </c>
      <c r="AD18">
        <f t="shared" si="1"/>
        <v>2009.2423470213773</v>
      </c>
      <c r="AE18">
        <f>'IDT-1'!B18</f>
        <v>8</v>
      </c>
      <c r="AF18" s="25"/>
      <c r="AG18">
        <f t="shared" si="2"/>
        <v>2017.2423470213773</v>
      </c>
      <c r="AI18" s="35">
        <f>PXIL!H18</f>
        <v>0</v>
      </c>
      <c r="AJ18" s="35">
        <f>PXIL!N18</f>
        <v>0</v>
      </c>
      <c r="AK18" s="35">
        <f>RTM_IEX!H18</f>
        <v>76.84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107.61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10.938983999999998</v>
      </c>
      <c r="E19">
        <f>GT_NG!P19</f>
        <v>14.803759612645971</v>
      </c>
      <c r="F19">
        <f>GT_Spot!P19</f>
        <v>0</v>
      </c>
      <c r="G19">
        <f>PPCL_NG!P19</f>
        <v>0</v>
      </c>
      <c r="H19">
        <f>PPCL_Spot!P19</f>
        <v>42.27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1024.3356740641648</v>
      </c>
      <c r="P19" s="37">
        <v>118.68</v>
      </c>
      <c r="Q19" s="37">
        <v>38.39</v>
      </c>
      <c r="R19" s="39">
        <v>0</v>
      </c>
      <c r="S19" s="39">
        <v>0</v>
      </c>
      <c r="T19" s="38">
        <f>SUMPRODUCT(LTA!J19:AN19,LTA!J$101:AN$101,LTA!J$103:AN$103)</f>
        <v>49.67</v>
      </c>
      <c r="U19" s="38">
        <f>SUMPRODUCT(LTA!J19:AN19,LTA!J$102:AN$102,LTA!J$103:AN$103)</f>
        <v>104.11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121.93</v>
      </c>
      <c r="Z19" s="35">
        <f>IEX!N19</f>
        <v>0</v>
      </c>
      <c r="AA19" s="76">
        <f>STOA!H19</f>
        <v>316.77</v>
      </c>
      <c r="AB19" s="76">
        <f>-STOA!N19</f>
        <v>0</v>
      </c>
      <c r="AC19">
        <f t="shared" si="0"/>
        <v>16.926626163779169</v>
      </c>
      <c r="AD19">
        <f t="shared" si="1"/>
        <v>1998.1479171432645</v>
      </c>
      <c r="AE19">
        <f>'IDT-1'!B19</f>
        <v>0</v>
      </c>
      <c r="AF19" s="25"/>
      <c r="AG19">
        <f t="shared" si="2"/>
        <v>1998.1479171432645</v>
      </c>
      <c r="AI19" s="35">
        <f>PXIL!H19</f>
        <v>0</v>
      </c>
      <c r="AJ19" s="35">
        <f>PXIL!N19</f>
        <v>0</v>
      </c>
      <c r="AK19" s="35">
        <f>RTM_IEX!H19</f>
        <v>89.42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10.938983999999998</v>
      </c>
      <c r="E20">
        <f>GT_NG!P20</f>
        <v>15.250000000000002</v>
      </c>
      <c r="F20">
        <f>GT_Spot!P20</f>
        <v>0</v>
      </c>
      <c r="G20">
        <f>PPCL_NG!P20</f>
        <v>0</v>
      </c>
      <c r="H20">
        <f>PPCL_Spot!P20</f>
        <v>42.27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1024.3356740641648</v>
      </c>
      <c r="P20" s="37">
        <v>118.68</v>
      </c>
      <c r="Q20" s="37">
        <v>38.39</v>
      </c>
      <c r="R20" s="39">
        <v>0</v>
      </c>
      <c r="S20" s="39">
        <v>0</v>
      </c>
      <c r="T20" s="38">
        <f>SUMPRODUCT(LTA!J20:AN20,LTA!J$101:AN$101,LTA!J$103:AN$103)</f>
        <v>49.67</v>
      </c>
      <c r="U20" s="38">
        <f>SUMPRODUCT(LTA!J20:AN20,LTA!J$102:AN$102,LTA!J$103:AN$103)</f>
        <v>103.71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103.54</v>
      </c>
      <c r="Z20" s="35">
        <f>IEX!N20</f>
        <v>0</v>
      </c>
      <c r="AA20" s="76">
        <f>STOA!H20</f>
        <v>316.77</v>
      </c>
      <c r="AB20" s="76">
        <f>-STOA!N20</f>
        <v>0</v>
      </c>
      <c r="AC20">
        <f t="shared" si="0"/>
        <v>16.748178583032939</v>
      </c>
      <c r="AD20">
        <f t="shared" si="1"/>
        <v>1977.0826051113647</v>
      </c>
      <c r="AE20">
        <f>'IDT-1'!B20</f>
        <v>0</v>
      </c>
      <c r="AF20" s="25"/>
      <c r="AG20">
        <f t="shared" si="2"/>
        <v>1977.0826051113647</v>
      </c>
      <c r="AI20" s="35">
        <f>PXIL!H20</f>
        <v>0</v>
      </c>
      <c r="AJ20" s="35">
        <f>PXIL!N20</f>
        <v>0</v>
      </c>
      <c r="AK20" s="35">
        <f>RTM_IEX!H20</f>
        <v>86.52000000000001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10.938983999999998</v>
      </c>
      <c r="E21">
        <f>GT_NG!P21</f>
        <v>15.250000000000002</v>
      </c>
      <c r="F21">
        <f>GT_Spot!P21</f>
        <v>0</v>
      </c>
      <c r="G21">
        <f>PPCL_NG!P21</f>
        <v>0</v>
      </c>
      <c r="H21">
        <f>PPCL_Spot!P21</f>
        <v>42.27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1021.1844103188998</v>
      </c>
      <c r="P21" s="37">
        <v>118.68</v>
      </c>
      <c r="Q21" s="37">
        <v>38.39</v>
      </c>
      <c r="R21" s="39">
        <v>0</v>
      </c>
      <c r="S21" s="39">
        <v>0</v>
      </c>
      <c r="T21" s="38">
        <f>SUMPRODUCT(LTA!J21:AN21,LTA!J$101:AN$101,LTA!J$103:AN$103)</f>
        <v>49.67</v>
      </c>
      <c r="U21" s="38">
        <f>SUMPRODUCT(LTA!J21:AN21,LTA!J$102:AN$102,LTA!J$103:AN$103)</f>
        <v>87.31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89.03</v>
      </c>
      <c r="Z21" s="35">
        <f>IEX!N21</f>
        <v>0</v>
      </c>
      <c r="AA21" s="76">
        <f>STOA!H21</f>
        <v>316.77</v>
      </c>
      <c r="AB21" s="76">
        <f>-STOA!N21</f>
        <v>0</v>
      </c>
      <c r="AC21">
        <f t="shared" si="0"/>
        <v>16.575799967572713</v>
      </c>
      <c r="AD21">
        <f t="shared" si="1"/>
        <v>1956.7337199815599</v>
      </c>
      <c r="AE21">
        <f>'IDT-1'!B21</f>
        <v>0</v>
      </c>
      <c r="AF21" s="25"/>
      <c r="AG21">
        <f t="shared" si="2"/>
        <v>1956.7337199815599</v>
      </c>
      <c r="AI21" s="35">
        <f>PXIL!H21</f>
        <v>0</v>
      </c>
      <c r="AJ21" s="35">
        <f>PXIL!N21</f>
        <v>0</v>
      </c>
      <c r="AK21" s="35">
        <f>RTM_IEX!H21</f>
        <v>100.06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10.938983999999998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42.27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1021.1844103188998</v>
      </c>
      <c r="P22" s="37">
        <v>118.68</v>
      </c>
      <c r="Q22" s="37">
        <v>38.39</v>
      </c>
      <c r="R22" s="39">
        <v>0</v>
      </c>
      <c r="S22" s="39">
        <v>0</v>
      </c>
      <c r="T22" s="38">
        <f>SUMPRODUCT(LTA!J22:AN22,LTA!J$101:AN$101,LTA!J$103:AN$103)</f>
        <v>49.67</v>
      </c>
      <c r="U22" s="38">
        <f>SUMPRODUCT(LTA!J22:AN22,LTA!J$102:AN$102,LTA!J$103:AN$103)</f>
        <v>86.91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75.489999999999995</v>
      </c>
      <c r="Z22" s="35">
        <f>IEX!N22</f>
        <v>0</v>
      </c>
      <c r="AA22" s="76">
        <f>STOA!H22</f>
        <v>316.77</v>
      </c>
      <c r="AB22" s="76">
        <f>-STOA!N22</f>
        <v>0</v>
      </c>
      <c r="AC22">
        <f t="shared" si="0"/>
        <v>16.491211967572717</v>
      </c>
      <c r="AD22">
        <f t="shared" si="1"/>
        <v>1946.7483079815602</v>
      </c>
      <c r="AE22">
        <f>'IDT-1'!B22</f>
        <v>0</v>
      </c>
      <c r="AF22" s="25"/>
      <c r="AG22">
        <f t="shared" si="2"/>
        <v>1946.7483079815602</v>
      </c>
      <c r="AI22" s="35">
        <f>PXIL!H22</f>
        <v>0</v>
      </c>
      <c r="AJ22" s="35">
        <f>PXIL!N22</f>
        <v>0</v>
      </c>
      <c r="AK22" s="35">
        <f>RTM_IEX!H22</f>
        <v>103.93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10.938983999999998</v>
      </c>
      <c r="E23">
        <f>GT_NG!P23</f>
        <v>15.250000000000002</v>
      </c>
      <c r="F23">
        <f>GT_Spot!P23</f>
        <v>0</v>
      </c>
      <c r="G23">
        <f>PPCL_NG!P23</f>
        <v>0</v>
      </c>
      <c r="H23">
        <f>PPCL_Spot!P23</f>
        <v>42.27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1021.1383057887434</v>
      </c>
      <c r="P23" s="37">
        <v>118.68</v>
      </c>
      <c r="Q23" s="37">
        <v>38.39</v>
      </c>
      <c r="R23" s="39">
        <v>0</v>
      </c>
      <c r="S23" s="39">
        <v>0</v>
      </c>
      <c r="T23" s="38">
        <f>SUMPRODUCT(LTA!J23:AN23,LTA!J$101:AN$101,LTA!J$103:AN$103)</f>
        <v>49.33</v>
      </c>
      <c r="U23" s="38">
        <f>SUMPRODUCT(LTA!J23:AN23,LTA!J$102:AN$102,LTA!J$103:AN$103)</f>
        <v>86.11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63.87</v>
      </c>
      <c r="Z23" s="35">
        <f>IEX!N23</f>
        <v>0</v>
      </c>
      <c r="AA23" s="76">
        <f>STOA!H23</f>
        <v>316.77</v>
      </c>
      <c r="AB23" s="76">
        <f>-STOA!N23</f>
        <v>0</v>
      </c>
      <c r="AC23">
        <f t="shared" si="0"/>
        <v>16.367428689519397</v>
      </c>
      <c r="AD23">
        <f t="shared" si="1"/>
        <v>1932.1359867294566</v>
      </c>
      <c r="AE23">
        <f>'IDT-1'!B23</f>
        <v>0</v>
      </c>
      <c r="AF23" s="25"/>
      <c r="AG23">
        <f t="shared" si="2"/>
        <v>1932.1359867294566</v>
      </c>
      <c r="AI23" s="35">
        <f>PXIL!H23</f>
        <v>0</v>
      </c>
      <c r="AJ23" s="35">
        <f>PXIL!N23</f>
        <v>0</v>
      </c>
      <c r="AK23" s="35">
        <f>RTM_IEX!H23</f>
        <v>102.00000000000001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10.938983999999998</v>
      </c>
      <c r="E24">
        <f>GT_NG!P24</f>
        <v>15.250000000000002</v>
      </c>
      <c r="F24">
        <f>GT_Spot!P24</f>
        <v>0</v>
      </c>
      <c r="G24">
        <f>PPCL_NG!P24</f>
        <v>0</v>
      </c>
      <c r="H24">
        <f>PPCL_Spot!P24</f>
        <v>42.27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1021.2457185783345</v>
      </c>
      <c r="P24" s="37">
        <v>118.68</v>
      </c>
      <c r="Q24" s="37">
        <v>38.39</v>
      </c>
      <c r="R24" s="39">
        <v>0</v>
      </c>
      <c r="S24" s="39">
        <v>0</v>
      </c>
      <c r="T24" s="38">
        <f>SUMPRODUCT(LTA!J24:AN24,LTA!J$101:AN$101,LTA!J$103:AN$103)</f>
        <v>50.66</v>
      </c>
      <c r="U24" s="38">
        <f>SUMPRODUCT(LTA!J24:AN24,LTA!J$102:AN$102,LTA!J$103:AN$103)</f>
        <v>85.51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48.38</v>
      </c>
      <c r="Z24" s="35">
        <f>IEX!N24</f>
        <v>0</v>
      </c>
      <c r="AA24" s="76">
        <f>STOA!H24</f>
        <v>316.77</v>
      </c>
      <c r="AB24" s="76">
        <f>-STOA!N24</f>
        <v>0</v>
      </c>
      <c r="AC24">
        <f t="shared" si="0"/>
        <v>16.301214956951966</v>
      </c>
      <c r="AD24">
        <f t="shared" si="1"/>
        <v>1924.3196132516155</v>
      </c>
      <c r="AE24">
        <f>'IDT-1'!B24</f>
        <v>0</v>
      </c>
      <c r="AF24" s="25"/>
      <c r="AG24">
        <f t="shared" si="2"/>
        <v>1924.3196132516155</v>
      </c>
      <c r="AI24" s="35">
        <f>PXIL!H24</f>
        <v>0</v>
      </c>
      <c r="AJ24" s="35">
        <f>PXIL!N24</f>
        <v>0</v>
      </c>
      <c r="AK24" s="35">
        <f>RTM_IEX!H24</f>
        <v>108.77000000000001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10.938983999999998</v>
      </c>
      <c r="E25">
        <f>GT_NG!P25</f>
        <v>15.250000000000002</v>
      </c>
      <c r="F25">
        <f>GT_Spot!P25</f>
        <v>0</v>
      </c>
      <c r="G25">
        <f>PPCL_NG!P25</f>
        <v>0</v>
      </c>
      <c r="H25">
        <f>PPCL_Spot!P25</f>
        <v>42.27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1081.5738335754422</v>
      </c>
      <c r="P25" s="37">
        <v>118.68</v>
      </c>
      <c r="Q25" s="37">
        <v>38.39</v>
      </c>
      <c r="R25" s="39">
        <v>0</v>
      </c>
      <c r="S25" s="39">
        <v>0</v>
      </c>
      <c r="T25" s="38">
        <f>SUMPRODUCT(LTA!J25:AN25,LTA!J$101:AN$101,LTA!J$103:AN$103)</f>
        <v>70</v>
      </c>
      <c r="U25" s="38">
        <f>SUMPRODUCT(LTA!J25:AN25,LTA!J$102:AN$102,LTA!J$103:AN$103)</f>
        <v>102.3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47.41</v>
      </c>
      <c r="Z25" s="35">
        <f>IEX!N25</f>
        <v>0</v>
      </c>
      <c r="AA25" s="76">
        <f>STOA!H25</f>
        <v>316.77</v>
      </c>
      <c r="AB25" s="76">
        <f>-STOA!N25</f>
        <v>0</v>
      </c>
      <c r="AC25">
        <f t="shared" si="0"/>
        <v>16.46919912292767</v>
      </c>
      <c r="AD25">
        <f t="shared" si="1"/>
        <v>1944.1497440827475</v>
      </c>
      <c r="AE25">
        <f>'IDT-1'!B25</f>
        <v>0</v>
      </c>
      <c r="AF25" s="25"/>
      <c r="AG25">
        <f t="shared" si="2"/>
        <v>1944.1497440827475</v>
      </c>
      <c r="AI25" s="35">
        <f>PXIL!H25</f>
        <v>0</v>
      </c>
      <c r="AJ25" s="35">
        <f>PXIL!N25</f>
        <v>0</v>
      </c>
      <c r="AK25" s="35">
        <f>RTM_IEX!H25</f>
        <v>33.28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10.938983999999998</v>
      </c>
      <c r="E26">
        <f>GT_NG!P26</f>
        <v>15.250000000000002</v>
      </c>
      <c r="F26">
        <f>GT_Spot!P26</f>
        <v>0</v>
      </c>
      <c r="G26">
        <f>PPCL_NG!P26</f>
        <v>0</v>
      </c>
      <c r="H26">
        <f>PPCL_Spot!P26</f>
        <v>42.27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1097.9236148026368</v>
      </c>
      <c r="P26" s="37">
        <v>118.67477203647417</v>
      </c>
      <c r="Q26" s="37">
        <v>38.340000000000003</v>
      </c>
      <c r="R26" s="39">
        <v>0</v>
      </c>
      <c r="S26" s="39">
        <v>0</v>
      </c>
      <c r="T26" s="38">
        <f>SUMPRODUCT(LTA!J26:AN26,LTA!J$101:AN$101,LTA!J$103:AN$103)</f>
        <v>68.989999999999995</v>
      </c>
      <c r="U26" s="38">
        <f>SUMPRODUCT(LTA!J26:AN26,LTA!J$102:AN$102,LTA!J$103:AN$103)</f>
        <v>101.8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24.19</v>
      </c>
      <c r="Z26" s="35">
        <f>IEX!N26</f>
        <v>0</v>
      </c>
      <c r="AA26" s="76">
        <f>STOA!H26</f>
        <v>316.77</v>
      </c>
      <c r="AB26" s="76">
        <f>-STOA!N26</f>
        <v>0</v>
      </c>
      <c r="AC26">
        <f t="shared" si="0"/>
        <v>16.430933370342487</v>
      </c>
      <c r="AD26">
        <f t="shared" si="1"/>
        <v>1939.6325630990013</v>
      </c>
      <c r="AE26">
        <f>'IDT-1'!B26</f>
        <v>0</v>
      </c>
      <c r="AF26" s="25"/>
      <c r="AG26">
        <f t="shared" si="2"/>
        <v>1939.6325630990013</v>
      </c>
      <c r="AI26" s="35">
        <f>PXIL!H26</f>
        <v>0</v>
      </c>
      <c r="AJ26" s="35">
        <f>PXIL!N26</f>
        <v>0</v>
      </c>
      <c r="AK26" s="35">
        <f>RTM_IEX!H26</f>
        <v>37.160000000000004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10.938983999999998</v>
      </c>
      <c r="E27">
        <f>GT_NG!P27</f>
        <v>14.803759612645971</v>
      </c>
      <c r="F27">
        <f>GT_Spot!P27</f>
        <v>0</v>
      </c>
      <c r="G27">
        <f>PPCL_NG!P27</f>
        <v>0</v>
      </c>
      <c r="H27">
        <f>PPCL_Spot!P27</f>
        <v>42.27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1097.8621268026368</v>
      </c>
      <c r="P27" s="37">
        <v>118.67477203647417</v>
      </c>
      <c r="Q27" s="37">
        <v>38.340000000000003</v>
      </c>
      <c r="R27" s="39">
        <v>11.495202336253652</v>
      </c>
      <c r="S27" s="39">
        <v>0</v>
      </c>
      <c r="T27" s="38">
        <f>SUMPRODUCT(LTA!J27:AN27,LTA!J$101:AN$101,LTA!J$103:AN$103)</f>
        <v>69.34</v>
      </c>
      <c r="U27" s="38">
        <f>SUMPRODUCT(LTA!J27:AN27,LTA!J$102:AN$102,LTA!J$103:AN$103)</f>
        <v>97.88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153.87</v>
      </c>
      <c r="Z27" s="35">
        <f>IEX!N27</f>
        <v>0</v>
      </c>
      <c r="AA27" s="76">
        <f>STOA!H27</f>
        <v>153.57</v>
      </c>
      <c r="AB27" s="76">
        <f>-STOA!N27</f>
        <v>0</v>
      </c>
      <c r="AC27">
        <f t="shared" si="0"/>
        <v>16.21982015151324</v>
      </c>
      <c r="AD27">
        <f t="shared" si="1"/>
        <v>1914.7111502667299</v>
      </c>
      <c r="AE27">
        <f>'IDT-1'!B27</f>
        <v>30</v>
      </c>
      <c r="AF27" s="25"/>
      <c r="AG27">
        <f t="shared" si="2"/>
        <v>1944.7111502667299</v>
      </c>
      <c r="AI27" s="35">
        <f>PXIL!H27</f>
        <v>0</v>
      </c>
      <c r="AJ27" s="35">
        <f>PXIL!N27</f>
        <v>0</v>
      </c>
      <c r="AK27" s="35">
        <f>RTM_IEX!H27</f>
        <v>38.130000000000003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10.938983999999998</v>
      </c>
      <c r="E28">
        <f>GT_NG!P28</f>
        <v>14.803759612645971</v>
      </c>
      <c r="F28">
        <f>GT_Spot!P28</f>
        <v>0</v>
      </c>
      <c r="G28">
        <f>PPCL_NG!P28</f>
        <v>0</v>
      </c>
      <c r="H28">
        <f>PPCL_Spot!P28</f>
        <v>42.27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1093.4276738724559</v>
      </c>
      <c r="P28" s="37">
        <v>118.67477203647417</v>
      </c>
      <c r="Q28" s="37">
        <v>38.340000000000003</v>
      </c>
      <c r="R28" s="39">
        <v>21.78</v>
      </c>
      <c r="S28" s="39">
        <v>0</v>
      </c>
      <c r="T28" s="38">
        <f>SUMPRODUCT(LTA!J28:AN28,LTA!J$101:AN$101,LTA!J$103:AN$103)</f>
        <v>71.67</v>
      </c>
      <c r="U28" s="38">
        <f>SUMPRODUCT(LTA!J28:AN28,LTA!J$102:AN$102,LTA!J$103:AN$103)</f>
        <v>97.18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151.93</v>
      </c>
      <c r="Z28" s="35">
        <f>IEX!N28</f>
        <v>0</v>
      </c>
      <c r="AA28" s="76">
        <f>STOA!H28</f>
        <v>153.57</v>
      </c>
      <c r="AB28" s="76">
        <f>-STOA!N28</f>
        <v>0</v>
      </c>
      <c r="AC28">
        <f t="shared" si="0"/>
        <v>16.331375047275191</v>
      </c>
      <c r="AD28">
        <f t="shared" si="1"/>
        <v>1927.8799401045335</v>
      </c>
      <c r="AE28">
        <f>'IDT-1'!B28</f>
        <v>18</v>
      </c>
      <c r="AF28" s="25"/>
      <c r="AG28">
        <f t="shared" si="2"/>
        <v>1945.8799401045335</v>
      </c>
      <c r="AI28" s="35">
        <f>PXIL!H28</f>
        <v>0</v>
      </c>
      <c r="AJ28" s="35">
        <f>PXIL!N28</f>
        <v>0</v>
      </c>
      <c r="AK28" s="35">
        <f>RTM_IEX!H28</f>
        <v>45.870000000000005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10.938983999999998</v>
      </c>
      <c r="E29">
        <f>GT_NG!P29</f>
        <v>14.803759612645971</v>
      </c>
      <c r="F29">
        <f>GT_Spot!P29</f>
        <v>0</v>
      </c>
      <c r="G29">
        <f>PPCL_NG!P29</f>
        <v>0</v>
      </c>
      <c r="H29">
        <f>PPCL_Spot!P29</f>
        <v>42.27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1092.7457512938486</v>
      </c>
      <c r="P29" s="37">
        <v>118.67477203647417</v>
      </c>
      <c r="Q29" s="37">
        <v>38.340000000000003</v>
      </c>
      <c r="R29" s="39">
        <v>31.66</v>
      </c>
      <c r="S29" s="39">
        <v>0</v>
      </c>
      <c r="T29" s="38">
        <f>SUMPRODUCT(LTA!J29:AN29,LTA!J$101:AN$101,LTA!J$103:AN$103)</f>
        <v>78.289999999999992</v>
      </c>
      <c r="U29" s="38">
        <f>SUMPRODUCT(LTA!J29:AN29,LTA!J$102:AN$102,LTA!J$103:AN$103)</f>
        <v>96.990000000000009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139.34</v>
      </c>
      <c r="Z29" s="35">
        <f>IEX!N29</f>
        <v>0</v>
      </c>
      <c r="AA29" s="76">
        <f>STOA!H29</f>
        <v>152.6</v>
      </c>
      <c r="AB29" s="76">
        <f>-STOA!N29</f>
        <v>0</v>
      </c>
      <c r="AC29">
        <f t="shared" si="0"/>
        <v>16.364958897614891</v>
      </c>
      <c r="AD29">
        <f t="shared" si="1"/>
        <v>1931.8444336755863</v>
      </c>
      <c r="AE29">
        <f>'IDT-1'!B29</f>
        <v>15</v>
      </c>
      <c r="AF29" s="25"/>
      <c r="AG29">
        <f t="shared" si="2"/>
        <v>1946.8444336755863</v>
      </c>
      <c r="AI29" s="35">
        <f>PXIL!H29</f>
        <v>0</v>
      </c>
      <c r="AJ29" s="35">
        <f>PXIL!N29</f>
        <v>0</v>
      </c>
      <c r="AK29" s="35">
        <f>RTM_IEX!H29</f>
        <v>47.800000000000004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10.938983999999998</v>
      </c>
      <c r="E30">
        <f>GT_NG!P30</f>
        <v>14.803759612645971</v>
      </c>
      <c r="F30">
        <f>GT_Spot!P30</f>
        <v>0</v>
      </c>
      <c r="G30">
        <f>PPCL_NG!P30</f>
        <v>0</v>
      </c>
      <c r="H30">
        <f>PPCL_Spot!P30</f>
        <v>42.27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1085.9875861863995</v>
      </c>
      <c r="P30" s="37">
        <v>118.68</v>
      </c>
      <c r="Q30" s="37">
        <v>38.340000000000003</v>
      </c>
      <c r="R30" s="39">
        <v>39.520000000000003</v>
      </c>
      <c r="S30" s="39">
        <v>0</v>
      </c>
      <c r="T30" s="38">
        <f>SUMPRODUCT(LTA!J30:AN30,LTA!J$101:AN$101,LTA!J$103:AN$103)</f>
        <v>90.88</v>
      </c>
      <c r="U30" s="38">
        <f>SUMPRODUCT(LTA!J30:AN30,LTA!J$102:AN$102,LTA!J$103:AN$103)</f>
        <v>94.58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132.58000000000001</v>
      </c>
      <c r="Z30" s="35">
        <f>IEX!N30</f>
        <v>0</v>
      </c>
      <c r="AA30" s="76">
        <f>STOA!H30</f>
        <v>152.60999999999999</v>
      </c>
      <c r="AB30" s="76">
        <f>-STOA!N30</f>
        <v>0</v>
      </c>
      <c r="AC30">
        <f t="shared" si="0"/>
        <v>16.378710225605932</v>
      </c>
      <c r="AD30">
        <f t="shared" si="1"/>
        <v>1933.4677452036719</v>
      </c>
      <c r="AE30">
        <f>'IDT-1'!B30</f>
        <v>6</v>
      </c>
      <c r="AF30" s="25"/>
      <c r="AG30">
        <f t="shared" si="2"/>
        <v>1939.4677452036719</v>
      </c>
      <c r="AI30" s="35">
        <f>PXIL!H30</f>
        <v>0</v>
      </c>
      <c r="AJ30" s="35">
        <f>PXIL!N30</f>
        <v>0</v>
      </c>
      <c r="AK30" s="35">
        <f>RTM_IEX!H30</f>
        <v>44.9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10.938983999999998</v>
      </c>
      <c r="E31">
        <f>GT_NG!P31</f>
        <v>14.803759612645971</v>
      </c>
      <c r="F31">
        <f>GT_Spot!P31</f>
        <v>0</v>
      </c>
      <c r="G31">
        <f>PPCL_NG!P31</f>
        <v>0</v>
      </c>
      <c r="H31">
        <f>PPCL_Spot!P31</f>
        <v>42.27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1075.5144006760956</v>
      </c>
      <c r="P31" s="37">
        <v>118.68</v>
      </c>
      <c r="Q31" s="37">
        <v>38.39</v>
      </c>
      <c r="R31" s="39">
        <v>43</v>
      </c>
      <c r="S31" s="39">
        <v>0</v>
      </c>
      <c r="T31" s="38">
        <f>SUMPRODUCT(LTA!J31:AN31,LTA!J$101:AN$101,LTA!J$103:AN$103)</f>
        <v>91.210000000000008</v>
      </c>
      <c r="U31" s="38">
        <f>SUMPRODUCT(LTA!J31:AN31,LTA!J$102:AN$102,LTA!J$103:AN$103)</f>
        <v>93.18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65.13</v>
      </c>
      <c r="Z31" s="35">
        <f>IEX!N31</f>
        <v>0</v>
      </c>
      <c r="AA31" s="76">
        <f>STOA!H31</f>
        <v>152.60999999999999</v>
      </c>
      <c r="AB31" s="76">
        <f>-STOA!N31</f>
        <v>0</v>
      </c>
      <c r="AC31">
        <f t="shared" si="0"/>
        <v>16.376079467319386</v>
      </c>
      <c r="AD31">
        <f t="shared" si="1"/>
        <v>1933.157190451655</v>
      </c>
      <c r="AE31">
        <f>'IDT-1'!B31</f>
        <v>0</v>
      </c>
      <c r="AF31" s="25"/>
      <c r="AG31">
        <f t="shared" si="2"/>
        <v>1933.157190451655</v>
      </c>
      <c r="AI31" s="35">
        <f>PXIL!H31</f>
        <v>0</v>
      </c>
      <c r="AJ31" s="35">
        <f>PXIL!N31</f>
        <v>0</v>
      </c>
      <c r="AK31" s="35">
        <f>RTM_IEX!H31</f>
        <v>43.93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76.12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10.938983999999998</v>
      </c>
      <c r="E32">
        <f>GT_NG!P32</f>
        <v>14.803759612645971</v>
      </c>
      <c r="F32">
        <f>GT_Spot!P32</f>
        <v>0</v>
      </c>
      <c r="G32">
        <f>PPCL_NG!P32</f>
        <v>0</v>
      </c>
      <c r="H32">
        <f>PPCL_Spot!P32</f>
        <v>42.27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1061.4703850358212</v>
      </c>
      <c r="P32" s="37">
        <v>118.68</v>
      </c>
      <c r="Q32" s="37">
        <v>38.39</v>
      </c>
      <c r="R32" s="39">
        <v>46.5</v>
      </c>
      <c r="S32" s="39">
        <v>0</v>
      </c>
      <c r="T32" s="38">
        <f>SUMPRODUCT(LTA!J32:AN32,LTA!J$101:AN$101,LTA!J$103:AN$103)</f>
        <v>115.32</v>
      </c>
      <c r="U32" s="38">
        <f>SUMPRODUCT(LTA!J32:AN32,LTA!J$102:AN$102,LTA!J$103:AN$103)</f>
        <v>91.78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152.60999999999999</v>
      </c>
      <c r="AB32" s="76">
        <f>-STOA!N32</f>
        <v>0</v>
      </c>
      <c r="AC32">
        <f t="shared" si="0"/>
        <v>16.307921735941079</v>
      </c>
      <c r="AD32">
        <f t="shared" si="1"/>
        <v>1925.1113325427589</v>
      </c>
      <c r="AE32">
        <f>'IDT-1'!B32</f>
        <v>0</v>
      </c>
      <c r="AF32" s="25"/>
      <c r="AG32">
        <f t="shared" si="2"/>
        <v>1925.1113325427589</v>
      </c>
      <c r="AI32" s="35">
        <f>PXIL!H32</f>
        <v>0</v>
      </c>
      <c r="AJ32" s="35">
        <f>PXIL!N32</f>
        <v>0</v>
      </c>
      <c r="AK32" s="35">
        <f>RTM_IEX!H32</f>
        <v>34.26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130.63999999999999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10.938983999999998</v>
      </c>
      <c r="E33">
        <f>GT_NG!P33</f>
        <v>14.803759612645971</v>
      </c>
      <c r="F33">
        <f>GT_Spot!P33</f>
        <v>0</v>
      </c>
      <c r="G33">
        <f>PPCL_NG!P33</f>
        <v>0</v>
      </c>
      <c r="H33">
        <f>PPCL_Spot!P33</f>
        <v>42.27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1059.7398456479652</v>
      </c>
      <c r="P33" s="37">
        <v>118.68</v>
      </c>
      <c r="Q33" s="37">
        <v>38.39</v>
      </c>
      <c r="R33" s="39">
        <v>47.5</v>
      </c>
      <c r="S33" s="39">
        <v>0</v>
      </c>
      <c r="T33" s="38">
        <f>SUMPRODUCT(LTA!J33:AN33,LTA!J$101:AN$101,LTA!J$103:AN$103)</f>
        <v>143.84</v>
      </c>
      <c r="U33" s="38">
        <f>SUMPRODUCT(LTA!J33:AN33,LTA!J$102:AN$102,LTA!J$103:AN$103)</f>
        <v>90.78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152.60999999999999</v>
      </c>
      <c r="AB33" s="76">
        <f>-STOA!N33</f>
        <v>0</v>
      </c>
      <c r="AC33">
        <f t="shared" si="0"/>
        <v>16.215937205083087</v>
      </c>
      <c r="AD33">
        <f t="shared" si="1"/>
        <v>1914.2527776857607</v>
      </c>
      <c r="AE33">
        <f>'IDT-1'!B33</f>
        <v>0</v>
      </c>
      <c r="AF33" s="25"/>
      <c r="AG33">
        <f t="shared" si="2"/>
        <v>1914.2527776857607</v>
      </c>
      <c r="AI33" s="35">
        <f>PXIL!H33</f>
        <v>0</v>
      </c>
      <c r="AJ33" s="35">
        <f>PXIL!N33</f>
        <v>0</v>
      </c>
      <c r="AK33" s="35">
        <f>RTM_IEX!H33</f>
        <v>33.29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93.87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10.938983999999998</v>
      </c>
      <c r="E34">
        <f>GT_NG!P34</f>
        <v>14.803759612645971</v>
      </c>
      <c r="F34">
        <f>GT_Spot!P34</f>
        <v>0</v>
      </c>
      <c r="G34">
        <f>PPCL_NG!P34</f>
        <v>0</v>
      </c>
      <c r="H34">
        <f>PPCL_Spot!P34</f>
        <v>42.27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1059.7398456479652</v>
      </c>
      <c r="P34" s="37">
        <v>118.68</v>
      </c>
      <c r="Q34" s="37">
        <v>38.39</v>
      </c>
      <c r="R34" s="39">
        <v>47.5</v>
      </c>
      <c r="S34" s="39">
        <v>0</v>
      </c>
      <c r="T34" s="38">
        <f>SUMPRODUCT(LTA!J34:AN34,LTA!J$101:AN$101,LTA!J$103:AN$103)</f>
        <v>175.01999999999998</v>
      </c>
      <c r="U34" s="38">
        <f>SUMPRODUCT(LTA!J34:AN34,LTA!J$102:AN$102,LTA!J$103:AN$103)</f>
        <v>90.789999999999992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152.60999999999999</v>
      </c>
      <c r="AB34" s="76">
        <f>-STOA!N34</f>
        <v>0</v>
      </c>
      <c r="AC34">
        <f t="shared" si="0"/>
        <v>16.225933205083088</v>
      </c>
      <c r="AD34">
        <f t="shared" si="1"/>
        <v>1915.432781685761</v>
      </c>
      <c r="AE34">
        <f>'IDT-1'!B34</f>
        <v>0</v>
      </c>
      <c r="AF34" s="25"/>
      <c r="AG34">
        <f t="shared" si="2"/>
        <v>1915.432781685761</v>
      </c>
      <c r="AI34" s="35">
        <f>PXIL!H34</f>
        <v>0</v>
      </c>
      <c r="AJ34" s="35">
        <f>PXIL!N34</f>
        <v>0</v>
      </c>
      <c r="AK34" s="35">
        <f>RTM_IEX!H34</f>
        <v>51.68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45.48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10.938983999999998</v>
      </c>
      <c r="E35">
        <f>GT_NG!P35</f>
        <v>14.803759612645971</v>
      </c>
      <c r="F35">
        <f>GT_Spot!P35</f>
        <v>0</v>
      </c>
      <c r="G35">
        <f>PPCL_NG!P35</f>
        <v>0</v>
      </c>
      <c r="H35">
        <f>PPCL_Spot!P35</f>
        <v>42.27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1061.7270795899942</v>
      </c>
      <c r="P35" s="37">
        <v>118.68</v>
      </c>
      <c r="Q35" s="37">
        <v>38.39</v>
      </c>
      <c r="R35" s="39">
        <v>47.5</v>
      </c>
      <c r="S35" s="39">
        <v>0</v>
      </c>
      <c r="T35" s="38">
        <f>SUMPRODUCT(LTA!J35:AN35,LTA!J$101:AN$101,LTA!J$103:AN$103)</f>
        <v>217.25</v>
      </c>
      <c r="U35" s="38">
        <f>SUMPRODUCT(LTA!J35:AN35,LTA!J$102:AN$102,LTA!J$103:AN$103)</f>
        <v>95.789999999999992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152.89999999999998</v>
      </c>
      <c r="AB35" s="76">
        <f>-STOA!N35</f>
        <v>0</v>
      </c>
      <c r="AC35">
        <f t="shared" si="0"/>
        <v>16.438513970196134</v>
      </c>
      <c r="AD35">
        <f t="shared" si="1"/>
        <v>1940.5274348626767</v>
      </c>
      <c r="AE35">
        <f>'IDT-1'!B35</f>
        <v>0</v>
      </c>
      <c r="AF35" s="25"/>
      <c r="AG35">
        <f t="shared" si="2"/>
        <v>1940.5274348626767</v>
      </c>
      <c r="AI35" s="35">
        <f>PXIL!H35</f>
        <v>0</v>
      </c>
      <c r="AJ35" s="35">
        <f>PXIL!N35</f>
        <v>0</v>
      </c>
      <c r="AK35" s="35">
        <f>RTM_IEX!H35</f>
        <v>61.35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11.61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10.938983999999998</v>
      </c>
      <c r="E36">
        <f>GT_NG!P36</f>
        <v>14.803759612645971</v>
      </c>
      <c r="F36">
        <f>GT_Spot!P36</f>
        <v>0</v>
      </c>
      <c r="G36">
        <f>PPCL_NG!P36</f>
        <v>0</v>
      </c>
      <c r="H36">
        <f>PPCL_Spot!P36</f>
        <v>42.27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1052.4985486089272</v>
      </c>
      <c r="P36" s="37">
        <v>118.68</v>
      </c>
      <c r="Q36" s="37">
        <v>38.39</v>
      </c>
      <c r="R36" s="39">
        <v>47.5</v>
      </c>
      <c r="S36" s="39">
        <v>0</v>
      </c>
      <c r="T36" s="38">
        <f>SUMPRODUCT(LTA!J36:AN36,LTA!J$101:AN$101,LTA!J$103:AN$103)</f>
        <v>258.60000000000002</v>
      </c>
      <c r="U36" s="38">
        <f>SUMPRODUCT(LTA!J36:AN36,LTA!J$102:AN$102,LTA!J$103:AN$103)</f>
        <v>94.8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153.86999999999998</v>
      </c>
      <c r="AB36" s="76">
        <f>-STOA!N36</f>
        <v>0</v>
      </c>
      <c r="AC36">
        <f t="shared" si="0"/>
        <v>16.537478309955169</v>
      </c>
      <c r="AD36">
        <f t="shared" si="1"/>
        <v>1952.2099395418509</v>
      </c>
      <c r="AE36">
        <f>'IDT-1'!B36</f>
        <v>0</v>
      </c>
      <c r="AF36" s="25"/>
      <c r="AG36">
        <f t="shared" si="2"/>
        <v>1952.2099395418509</v>
      </c>
      <c r="AI36" s="35">
        <f>PXIL!H36</f>
        <v>0</v>
      </c>
      <c r="AJ36" s="35">
        <f>PXIL!N36</f>
        <v>0</v>
      </c>
      <c r="AK36" s="35">
        <f>RTM_IEX!H36</f>
        <v>52.64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10.938983999999998</v>
      </c>
      <c r="E37">
        <f>GT_NG!P37</f>
        <v>14.803759612645971</v>
      </c>
      <c r="F37">
        <f>GT_Spot!P37</f>
        <v>0</v>
      </c>
      <c r="G37">
        <f>PPCL_NG!P37</f>
        <v>0</v>
      </c>
      <c r="H37">
        <f>PPCL_Spot!P37</f>
        <v>42.27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1054.3551931043614</v>
      </c>
      <c r="P37" s="37">
        <v>118.68</v>
      </c>
      <c r="Q37" s="37">
        <v>38.39</v>
      </c>
      <c r="R37" s="39">
        <v>47.5</v>
      </c>
      <c r="S37" s="39">
        <v>0</v>
      </c>
      <c r="T37" s="38">
        <f>SUMPRODUCT(LTA!J37:AN37,LTA!J$101:AN$101,LTA!J$103:AN$103)</f>
        <v>287.83999999999997</v>
      </c>
      <c r="U37" s="38">
        <f>SUMPRODUCT(LTA!J37:AN37,LTA!J$102:AN$102,LTA!J$103:AN$103)</f>
        <v>73.3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153.86999999999998</v>
      </c>
      <c r="AB37" s="76">
        <f>-STOA!N37</f>
        <v>0</v>
      </c>
      <c r="AC37">
        <f t="shared" si="0"/>
        <v>16.284778123716816</v>
      </c>
      <c r="AD37">
        <f t="shared" si="1"/>
        <v>1922.3792842235234</v>
      </c>
      <c r="AE37">
        <f>'IDT-1'!B37</f>
        <v>0</v>
      </c>
      <c r="AF37" s="25"/>
      <c r="AG37">
        <f t="shared" si="2"/>
        <v>1922.3792842235234</v>
      </c>
      <c r="AI37" s="35">
        <f>PXIL!H37</f>
        <v>0</v>
      </c>
      <c r="AJ37" s="35">
        <f>PXIL!N37</f>
        <v>0</v>
      </c>
      <c r="AK37" s="35">
        <f>RTM_IEX!H37</f>
        <v>12.959999999999999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10.938983999999998</v>
      </c>
      <c r="E38">
        <f>GT_NG!P38</f>
        <v>14.803759612645971</v>
      </c>
      <c r="F38">
        <f>GT_Spot!P38</f>
        <v>0</v>
      </c>
      <c r="G38">
        <f>PPCL_NG!P38</f>
        <v>0</v>
      </c>
      <c r="H38">
        <f>PPCL_Spot!P38</f>
        <v>42.27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1054.3551931043614</v>
      </c>
      <c r="P38" s="37">
        <v>118.68</v>
      </c>
      <c r="Q38" s="37">
        <v>38.39</v>
      </c>
      <c r="R38" s="39">
        <v>47.5</v>
      </c>
      <c r="S38" s="39">
        <v>0</v>
      </c>
      <c r="T38" s="38">
        <f>SUMPRODUCT(LTA!J38:AN38,LTA!J$101:AN$101,LTA!J$103:AN$103)</f>
        <v>327.71999999999997</v>
      </c>
      <c r="U38" s="38">
        <f>SUMPRODUCT(LTA!J38:AN38,LTA!J$102:AN$102,LTA!J$103:AN$103)</f>
        <v>72.8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153.85999999999999</v>
      </c>
      <c r="AB38" s="76">
        <f>-STOA!N38</f>
        <v>0</v>
      </c>
      <c r="AC38">
        <f t="shared" si="0"/>
        <v>16.517962123716817</v>
      </c>
      <c r="AD38">
        <f t="shared" si="1"/>
        <v>1949.9061002235233</v>
      </c>
      <c r="AE38">
        <f>'IDT-1'!B38</f>
        <v>0</v>
      </c>
      <c r="AF38" s="25"/>
      <c r="AG38">
        <f t="shared" si="2"/>
        <v>1949.9061002235233</v>
      </c>
      <c r="AI38" s="35">
        <f>PXIL!H38</f>
        <v>0</v>
      </c>
      <c r="AJ38" s="35">
        <f>PXIL!N38</f>
        <v>0</v>
      </c>
      <c r="AK38" s="35">
        <f>RTM_IEX!H38</f>
        <v>1.35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10.938983999999998</v>
      </c>
      <c r="E39">
        <f>GT_NG!P39</f>
        <v>14.679008829393334</v>
      </c>
      <c r="F39">
        <f>GT_Spot!P39</f>
        <v>0</v>
      </c>
      <c r="G39">
        <f>PPCL_NG!P39</f>
        <v>0</v>
      </c>
      <c r="H39">
        <f>PPCL_Spot!P39</f>
        <v>42.27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1077.6220441636863</v>
      </c>
      <c r="P39" s="37">
        <v>118.68</v>
      </c>
      <c r="Q39" s="37">
        <v>38.39</v>
      </c>
      <c r="R39" s="39">
        <v>47.5</v>
      </c>
      <c r="S39" s="39">
        <v>0</v>
      </c>
      <c r="T39" s="38">
        <f>SUMPRODUCT(LTA!J39:AN39,LTA!J$101:AN$101,LTA!J$103:AN$103)</f>
        <v>367.06</v>
      </c>
      <c r="U39" s="38">
        <f>SUMPRODUCT(LTA!J39:AN39,LTA!J$102:AN$102,LTA!J$103:AN$103)</f>
        <v>72.3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153.85999999999999</v>
      </c>
      <c r="AB39" s="76">
        <f>-STOA!N39</f>
        <v>0</v>
      </c>
      <c r="AC39">
        <f t="shared" si="0"/>
        <v>17.22559576603582</v>
      </c>
      <c r="AD39">
        <f t="shared" si="1"/>
        <v>2033.4405668572763</v>
      </c>
      <c r="AE39">
        <f>'IDT-1'!B39</f>
        <v>0</v>
      </c>
      <c r="AF39" s="25"/>
      <c r="AG39">
        <f t="shared" si="2"/>
        <v>2033.4405668572763</v>
      </c>
      <c r="AI39" s="35">
        <f>PXIL!H39</f>
        <v>0</v>
      </c>
      <c r="AJ39" s="35">
        <f>PXIL!N39</f>
        <v>0</v>
      </c>
      <c r="AK39" s="35">
        <f>RTM_IEX!H39</f>
        <v>23.61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10.938983999999998</v>
      </c>
      <c r="E40">
        <f>GT_NG!P40</f>
        <v>14.679008829393334</v>
      </c>
      <c r="F40">
        <f>GT_Spot!P40</f>
        <v>0</v>
      </c>
      <c r="G40">
        <f>PPCL_NG!P40</f>
        <v>0</v>
      </c>
      <c r="H40">
        <f>PPCL_Spot!P40</f>
        <v>42.27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1077.6220441636863</v>
      </c>
      <c r="P40" s="37">
        <v>118.68</v>
      </c>
      <c r="Q40" s="37">
        <v>38.39</v>
      </c>
      <c r="R40" s="39">
        <v>47.5</v>
      </c>
      <c r="S40" s="39">
        <v>0</v>
      </c>
      <c r="T40" s="38">
        <f>SUMPRODUCT(LTA!J40:AN40,LTA!J$101:AN$101,LTA!J$103:AN$103)</f>
        <v>400.88</v>
      </c>
      <c r="U40" s="38">
        <f>SUMPRODUCT(LTA!J40:AN40,LTA!J$102:AN$102,LTA!J$103:AN$103)</f>
        <v>71.8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153.85999999999999</v>
      </c>
      <c r="AB40" s="76">
        <f>-STOA!N40</f>
        <v>0</v>
      </c>
      <c r="AC40">
        <f t="shared" si="0"/>
        <v>17.58679576603582</v>
      </c>
      <c r="AD40">
        <f t="shared" si="1"/>
        <v>2076.0793668572765</v>
      </c>
      <c r="AE40">
        <f>'IDT-1'!B40</f>
        <v>0</v>
      </c>
      <c r="AF40" s="25"/>
      <c r="AG40">
        <f t="shared" si="2"/>
        <v>2076.0793668572765</v>
      </c>
      <c r="AI40" s="35">
        <f>PXIL!H40</f>
        <v>0</v>
      </c>
      <c r="AJ40" s="35">
        <f>PXIL!N40</f>
        <v>0</v>
      </c>
      <c r="AK40" s="35">
        <f>RTM_IEX!H40</f>
        <v>33.29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10.938983999999998</v>
      </c>
      <c r="E41">
        <f>GT_NG!P41</f>
        <v>14.679008829393334</v>
      </c>
      <c r="F41">
        <f>GT_Spot!P41</f>
        <v>0</v>
      </c>
      <c r="G41">
        <f>PPCL_NG!P41</f>
        <v>0</v>
      </c>
      <c r="H41">
        <f>PPCL_Spot!P41</f>
        <v>42.27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1060.0268480115124</v>
      </c>
      <c r="P41" s="37">
        <v>118.68</v>
      </c>
      <c r="Q41" s="37">
        <v>38.39</v>
      </c>
      <c r="R41" s="39">
        <v>47.5</v>
      </c>
      <c r="S41" s="39">
        <v>0</v>
      </c>
      <c r="T41" s="38">
        <f>SUMPRODUCT(LTA!J41:AN41,LTA!J$101:AN$101,LTA!J$103:AN$103)</f>
        <v>434.14</v>
      </c>
      <c r="U41" s="38">
        <f>SUMPRODUCT(LTA!J41:AN41,LTA!J$102:AN$102,LTA!J$103:AN$103)</f>
        <v>71.289999999999992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154.82999999999998</v>
      </c>
      <c r="AB41" s="76">
        <f>-STOA!N41</f>
        <v>0</v>
      </c>
      <c r="AC41">
        <f t="shared" si="0"/>
        <v>17.811620118357563</v>
      </c>
      <c r="AD41">
        <f t="shared" si="1"/>
        <v>2102.6193463527807</v>
      </c>
      <c r="AE41">
        <f>'IDT-1'!B41</f>
        <v>0</v>
      </c>
      <c r="AF41" s="25"/>
      <c r="AG41">
        <f t="shared" si="2"/>
        <v>2102.6193463527807</v>
      </c>
      <c r="AI41" s="35">
        <f>PXIL!H41</f>
        <v>0</v>
      </c>
      <c r="AJ41" s="35">
        <f>PXIL!N41</f>
        <v>0</v>
      </c>
      <c r="AK41" s="35">
        <f>RTM_IEX!H41</f>
        <v>43.93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10.938983999999998</v>
      </c>
      <c r="E42">
        <f>GT_NG!P42</f>
        <v>14.679008829393334</v>
      </c>
      <c r="F42">
        <f>GT_Spot!P42</f>
        <v>0</v>
      </c>
      <c r="G42">
        <f>PPCL_NG!P42</f>
        <v>0</v>
      </c>
      <c r="H42">
        <f>PPCL_Spot!P42</f>
        <v>42.55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1060.0268480115124</v>
      </c>
      <c r="P42" s="37">
        <v>118.68</v>
      </c>
      <c r="Q42" s="37">
        <v>38.39</v>
      </c>
      <c r="R42" s="39">
        <v>47.5</v>
      </c>
      <c r="S42" s="39">
        <v>0</v>
      </c>
      <c r="T42" s="38">
        <f>SUMPRODUCT(LTA!J42:AN42,LTA!J$101:AN$101,LTA!J$103:AN$103)</f>
        <v>465.92</v>
      </c>
      <c r="U42" s="38">
        <f>SUMPRODUCT(LTA!J42:AN42,LTA!J$102:AN$102,LTA!J$103:AN$103)</f>
        <v>70.789999999999992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2.9</v>
      </c>
      <c r="Z42" s="35">
        <f>IEX!N42</f>
        <v>0</v>
      </c>
      <c r="AA42" s="76">
        <f>STOA!H42</f>
        <v>154.82999999999998</v>
      </c>
      <c r="AB42" s="76">
        <f>-STOA!N42</f>
        <v>0</v>
      </c>
      <c r="AC42">
        <f t="shared" si="0"/>
        <v>18.133592118357566</v>
      </c>
      <c r="AD42">
        <f t="shared" si="1"/>
        <v>2140.6273743527813</v>
      </c>
      <c r="AE42">
        <f>'IDT-1'!B42</f>
        <v>0</v>
      </c>
      <c r="AF42" s="25"/>
      <c r="AG42">
        <f t="shared" si="2"/>
        <v>2140.6273743527813</v>
      </c>
      <c r="AI42" s="35">
        <f>PXIL!H42</f>
        <v>0</v>
      </c>
      <c r="AJ42" s="35">
        <f>PXIL!N42</f>
        <v>0</v>
      </c>
      <c r="AK42" s="35">
        <f>RTM_IEX!H42</f>
        <v>47.800000000000004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10.938983999999998</v>
      </c>
      <c r="E43">
        <f>GT_NG!P43</f>
        <v>14.679008829393334</v>
      </c>
      <c r="F43">
        <f>GT_Spot!P43</f>
        <v>0</v>
      </c>
      <c r="G43">
        <f>PPCL_NG!P43</f>
        <v>0</v>
      </c>
      <c r="H43">
        <f>PPCL_Spot!P43</f>
        <v>42.55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1046.7369047229477</v>
      </c>
      <c r="P43" s="37">
        <v>118.68</v>
      </c>
      <c r="Q43" s="37">
        <v>38.39</v>
      </c>
      <c r="R43" s="39">
        <v>47.5</v>
      </c>
      <c r="S43" s="39">
        <v>0</v>
      </c>
      <c r="T43" s="38">
        <f>SUMPRODUCT(LTA!J43:AN43,LTA!J$101:AN$101,LTA!J$103:AN$103)</f>
        <v>515.1</v>
      </c>
      <c r="U43" s="38">
        <f>SUMPRODUCT(LTA!J43:AN43,LTA!J$102:AN$102,LTA!J$103:AN$103)</f>
        <v>97.289999999999992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155.79999999999998</v>
      </c>
      <c r="AB43" s="76">
        <f>-STOA!N43</f>
        <v>0</v>
      </c>
      <c r="AC43">
        <f t="shared" si="0"/>
        <v>18.53578459473362</v>
      </c>
      <c r="AD43">
        <f t="shared" si="1"/>
        <v>2188.1052385878402</v>
      </c>
      <c r="AE43">
        <f>'IDT-1'!B43</f>
        <v>0</v>
      </c>
      <c r="AF43" s="25"/>
      <c r="AG43">
        <f t="shared" si="2"/>
        <v>2188.1052385878402</v>
      </c>
      <c r="AI43" s="35">
        <f>PXIL!H43</f>
        <v>0</v>
      </c>
      <c r="AJ43" s="35">
        <f>PXIL!N43</f>
        <v>0</v>
      </c>
      <c r="AK43" s="35">
        <f>RTM_IEX!H43</f>
        <v>16.829999999999998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18.39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10.938983999999998</v>
      </c>
      <c r="E44">
        <f>GT_NG!P44</f>
        <v>14.679008829393334</v>
      </c>
      <c r="F44">
        <f>GT_Spot!P44</f>
        <v>0</v>
      </c>
      <c r="G44">
        <f>PPCL_NG!P44</f>
        <v>0</v>
      </c>
      <c r="H44">
        <f>PPCL_Spot!P44</f>
        <v>42.55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1046.7369047229477</v>
      </c>
      <c r="P44" s="37">
        <v>118.68</v>
      </c>
      <c r="Q44" s="37">
        <v>38.39</v>
      </c>
      <c r="R44" s="39">
        <v>47.5</v>
      </c>
      <c r="S44" s="39">
        <v>0</v>
      </c>
      <c r="T44" s="38">
        <f>SUMPRODUCT(LTA!J44:AN44,LTA!J$101:AN$101,LTA!J$103:AN$103)</f>
        <v>538.47</v>
      </c>
      <c r="U44" s="38">
        <f>SUMPRODUCT(LTA!J44:AN44,LTA!J$102:AN$102,LTA!J$103:AN$103)</f>
        <v>97.289999999999992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21.29</v>
      </c>
      <c r="Z44" s="35">
        <f>IEX!N44</f>
        <v>0</v>
      </c>
      <c r="AA44" s="76">
        <f>STOA!H44</f>
        <v>155.79999999999998</v>
      </c>
      <c r="AB44" s="76">
        <f>-STOA!N44</f>
        <v>0</v>
      </c>
      <c r="AC44">
        <f t="shared" si="0"/>
        <v>18.78896059473362</v>
      </c>
      <c r="AD44">
        <f t="shared" si="1"/>
        <v>2217.9920625878403</v>
      </c>
      <c r="AE44">
        <f>'IDT-1'!B44</f>
        <v>0</v>
      </c>
      <c r="AF44" s="25"/>
      <c r="AG44">
        <f t="shared" si="2"/>
        <v>2217.9920625878403</v>
      </c>
      <c r="AI44" s="35">
        <f>PXIL!H44</f>
        <v>0</v>
      </c>
      <c r="AJ44" s="35">
        <f>PXIL!N44</f>
        <v>0</v>
      </c>
      <c r="AK44" s="35">
        <f>RTM_IEX!H44</f>
        <v>20.7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10.938983999999998</v>
      </c>
      <c r="E45">
        <f>GT_NG!P45</f>
        <v>14.679008829393334</v>
      </c>
      <c r="F45">
        <f>GT_Spot!P45</f>
        <v>0</v>
      </c>
      <c r="G45">
        <f>PPCL_NG!P45</f>
        <v>0</v>
      </c>
      <c r="H45">
        <f>PPCL_Spot!P45</f>
        <v>42.55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1018.1340023376268</v>
      </c>
      <c r="P45" s="37">
        <v>118.67477203647417</v>
      </c>
      <c r="Q45" s="37">
        <v>38.340000000000003</v>
      </c>
      <c r="R45" s="39">
        <v>47.5</v>
      </c>
      <c r="S45" s="39">
        <v>0</v>
      </c>
      <c r="T45" s="38">
        <f>SUMPRODUCT(LTA!J45:AN45,LTA!J$101:AN$101,LTA!J$103:AN$103)</f>
        <v>565.33999999999992</v>
      </c>
      <c r="U45" s="38">
        <f>SUMPRODUCT(LTA!J45:AN45,LTA!J$102:AN$102,LTA!J$103:AN$103)</f>
        <v>94.76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34.840000000000003</v>
      </c>
      <c r="Z45" s="35">
        <f>IEX!N45</f>
        <v>0</v>
      </c>
      <c r="AA45" s="76">
        <f>STOA!H45</f>
        <v>157.72999999999999</v>
      </c>
      <c r="AB45" s="76">
        <f>-STOA!N45</f>
        <v>0</v>
      </c>
      <c r="AC45">
        <f t="shared" si="0"/>
        <v>18.813363034777083</v>
      </c>
      <c r="AD45">
        <f t="shared" si="1"/>
        <v>2198.7795297989496</v>
      </c>
      <c r="AE45">
        <f>'IDT-1'!B45</f>
        <v>0</v>
      </c>
      <c r="AF45" s="25"/>
      <c r="AG45">
        <f t="shared" si="2"/>
        <v>2198.7795297989496</v>
      </c>
      <c r="AI45" s="35">
        <f>PXIL!H45</f>
        <v>0</v>
      </c>
      <c r="AJ45" s="35">
        <f>PXIL!N45</f>
        <v>0</v>
      </c>
      <c r="AK45" s="35">
        <f>RTM_IEX!H45</f>
        <v>1.35</v>
      </c>
      <c r="AL45" s="35">
        <f>RTM_IEX!N45</f>
        <v>-11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10.938983999999998</v>
      </c>
      <c r="E46">
        <f>GT_NG!P46</f>
        <v>14.679008829393334</v>
      </c>
      <c r="F46">
        <f>GT_Spot!P46</f>
        <v>0</v>
      </c>
      <c r="G46">
        <f>PPCL_NG!P46</f>
        <v>0</v>
      </c>
      <c r="H46">
        <f>PPCL_Spot!P46</f>
        <v>42.55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969.71861886778333</v>
      </c>
      <c r="P46" s="37">
        <v>118.67477203647417</v>
      </c>
      <c r="Q46" s="37">
        <v>38.340000000000003</v>
      </c>
      <c r="R46" s="39">
        <v>47.5</v>
      </c>
      <c r="S46" s="39">
        <v>0</v>
      </c>
      <c r="T46" s="38">
        <f>SUMPRODUCT(LTA!J46:AN46,LTA!J$101:AN$101,LTA!J$103:AN$103)</f>
        <v>585.91</v>
      </c>
      <c r="U46" s="38">
        <f>SUMPRODUCT(LTA!J46:AN46,LTA!J$102:AN$102,LTA!J$103:AN$103)</f>
        <v>93.76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72.58</v>
      </c>
      <c r="Z46" s="35">
        <f>IEX!N46</f>
        <v>0</v>
      </c>
      <c r="AA46" s="76">
        <f>STOA!H46</f>
        <v>157.72999999999999</v>
      </c>
      <c r="AB46" s="76">
        <f>-STOA!N46</f>
        <v>0</v>
      </c>
      <c r="AC46">
        <f t="shared" si="0"/>
        <v>18.84369907865662</v>
      </c>
      <c r="AD46">
        <f t="shared" si="1"/>
        <v>2224.4538102852266</v>
      </c>
      <c r="AE46">
        <f>'IDT-1'!B46</f>
        <v>0</v>
      </c>
      <c r="AF46" s="25"/>
      <c r="AG46">
        <f t="shared" si="2"/>
        <v>2224.4538102852266</v>
      </c>
      <c r="AI46" s="35">
        <f>PXIL!H46</f>
        <v>0</v>
      </c>
      <c r="AJ46" s="35">
        <f>PXIL!N46</f>
        <v>0</v>
      </c>
      <c r="AK46" s="35">
        <f>RTM_IEX!H46</f>
        <v>7.1599999999999993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10.938983999999998</v>
      </c>
      <c r="E47">
        <f>GT_NG!P47</f>
        <v>14.679008829393334</v>
      </c>
      <c r="F47">
        <f>GT_Spot!P47</f>
        <v>0</v>
      </c>
      <c r="G47">
        <f>PPCL_NG!P47</f>
        <v>0</v>
      </c>
      <c r="H47">
        <f>PPCL_Spot!P47</f>
        <v>42.55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967.28059204360454</v>
      </c>
      <c r="P47" s="37">
        <v>118.67477203647417</v>
      </c>
      <c r="Q47" s="37">
        <v>38.340000000000003</v>
      </c>
      <c r="R47" s="39">
        <v>47.5</v>
      </c>
      <c r="S47" s="39">
        <v>0</v>
      </c>
      <c r="T47" s="38">
        <f>SUMPRODUCT(LTA!J47:AN47,LTA!J$101:AN$101,LTA!J$103:AN$103)</f>
        <v>592.5</v>
      </c>
      <c r="U47" s="38">
        <f>SUMPRODUCT(LTA!J47:AN47,LTA!J$102:AN$102,LTA!J$103:AN$103)</f>
        <v>95.27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89.03</v>
      </c>
      <c r="Z47" s="35">
        <f>IEX!N47</f>
        <v>0</v>
      </c>
      <c r="AA47" s="76">
        <f>STOA!H47</f>
        <v>157.72999999999999</v>
      </c>
      <c r="AB47" s="76">
        <f>-STOA!N47</f>
        <v>0</v>
      </c>
      <c r="AC47">
        <f t="shared" si="0"/>
        <v>18.980635653333518</v>
      </c>
      <c r="AD47">
        <f t="shared" si="1"/>
        <v>2240.6188468863711</v>
      </c>
      <c r="AE47">
        <f>'IDT-1'!B47</f>
        <v>0</v>
      </c>
      <c r="AF47" s="25"/>
      <c r="AG47">
        <f t="shared" si="2"/>
        <v>2240.6188468863711</v>
      </c>
      <c r="AI47" s="35">
        <f>PXIL!H47</f>
        <v>0</v>
      </c>
      <c r="AJ47" s="35">
        <f>PXIL!N47</f>
        <v>0</v>
      </c>
      <c r="AK47" s="35">
        <f>RTM_IEX!H47</f>
        <v>1.35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10.938983999999998</v>
      </c>
      <c r="E48">
        <f>GT_NG!P48</f>
        <v>14.679008829393334</v>
      </c>
      <c r="F48">
        <f>GT_Spot!P48</f>
        <v>0</v>
      </c>
      <c r="G48">
        <f>PPCL_NG!P48</f>
        <v>0</v>
      </c>
      <c r="H48">
        <f>PPCL_Spot!P48</f>
        <v>42.55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967.28059204360454</v>
      </c>
      <c r="P48" s="37">
        <v>118.67477203647417</v>
      </c>
      <c r="Q48" s="37">
        <v>38.340000000000003</v>
      </c>
      <c r="R48" s="39">
        <v>47.5</v>
      </c>
      <c r="S48" s="39">
        <v>0</v>
      </c>
      <c r="T48" s="38">
        <f>SUMPRODUCT(LTA!J48:AN48,LTA!J$101:AN$101,LTA!J$103:AN$103)</f>
        <v>598.54</v>
      </c>
      <c r="U48" s="38">
        <f>SUMPRODUCT(LTA!J48:AN48,LTA!J$102:AN$102,LTA!J$103:AN$103)</f>
        <v>96.77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96.77</v>
      </c>
      <c r="Z48" s="35">
        <f>IEX!N48</f>
        <v>0</v>
      </c>
      <c r="AA48" s="76">
        <f>STOA!H48</f>
        <v>157.73999999999998</v>
      </c>
      <c r="AB48" s="76">
        <f>-STOA!N48</f>
        <v>0</v>
      </c>
      <c r="AC48">
        <f t="shared" si="0"/>
        <v>19.109071653333519</v>
      </c>
      <c r="AD48">
        <f t="shared" si="1"/>
        <v>2255.7804108863711</v>
      </c>
      <c r="AE48">
        <f>'IDT-1'!B48</f>
        <v>0</v>
      </c>
      <c r="AF48" s="25"/>
      <c r="AG48">
        <f t="shared" si="2"/>
        <v>2255.7804108863711</v>
      </c>
      <c r="AI48" s="35">
        <f>PXIL!H48</f>
        <v>0</v>
      </c>
      <c r="AJ48" s="35">
        <f>PXIL!N48</f>
        <v>0</v>
      </c>
      <c r="AK48" s="35">
        <f>RTM_IEX!H48</f>
        <v>1.35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10.938983999999998</v>
      </c>
      <c r="E49">
        <f>GT_NG!P49</f>
        <v>14.679008829393334</v>
      </c>
      <c r="F49">
        <f>GT_Spot!P49</f>
        <v>0</v>
      </c>
      <c r="G49">
        <f>PPCL_NG!P49</f>
        <v>0</v>
      </c>
      <c r="H49">
        <f>PPCL_Spot!P49</f>
        <v>42.55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967.21471204360455</v>
      </c>
      <c r="P49" s="37">
        <v>118.68</v>
      </c>
      <c r="Q49" s="37">
        <v>38.340000000000003</v>
      </c>
      <c r="R49" s="39">
        <v>47.5</v>
      </c>
      <c r="S49" s="39">
        <v>0</v>
      </c>
      <c r="T49" s="38">
        <f>SUMPRODUCT(LTA!J49:AN49,LTA!J$101:AN$101,LTA!J$103:AN$103)</f>
        <v>599.87</v>
      </c>
      <c r="U49" s="38">
        <f>SUMPRODUCT(LTA!J49:AN49,LTA!J$102:AN$102,LTA!J$103:AN$103)</f>
        <v>98.27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103.54</v>
      </c>
      <c r="Z49" s="35">
        <f>IEX!N49</f>
        <v>0</v>
      </c>
      <c r="AA49" s="76">
        <f>STOA!H49</f>
        <v>157.73999999999998</v>
      </c>
      <c r="AB49" s="76">
        <f>-STOA!N49</f>
        <v>0</v>
      </c>
      <c r="AC49">
        <f t="shared" si="0"/>
        <v>19.477221538873362</v>
      </c>
      <c r="AD49">
        <f t="shared" si="1"/>
        <v>2230.9516089643566</v>
      </c>
      <c r="AE49">
        <f>'IDT-1'!B49</f>
        <v>0</v>
      </c>
      <c r="AF49" s="25"/>
      <c r="AG49">
        <f t="shared" si="2"/>
        <v>2230.9516089643566</v>
      </c>
      <c r="AI49" s="35">
        <f>PXIL!H49</f>
        <v>0</v>
      </c>
      <c r="AJ49" s="35">
        <f>PXIL!N49</f>
        <v>0</v>
      </c>
      <c r="AK49" s="35">
        <f>RTM_IEX!H49</f>
        <v>1.35</v>
      </c>
      <c r="AL49" s="35">
        <f>RTM_IEX!N49</f>
        <v>-34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10.938983999999998</v>
      </c>
      <c r="E50">
        <f>GT_NG!P50</f>
        <v>14.679008829393334</v>
      </c>
      <c r="F50">
        <f>GT_Spot!P50</f>
        <v>0</v>
      </c>
      <c r="G50">
        <f>PPCL_NG!P50</f>
        <v>0</v>
      </c>
      <c r="H50">
        <f>PPCL_Spot!P50</f>
        <v>42.55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964.44347477087729</v>
      </c>
      <c r="P50" s="37">
        <v>118.68</v>
      </c>
      <c r="Q50" s="37">
        <v>38.340000000000003</v>
      </c>
      <c r="R50" s="39">
        <v>47.5</v>
      </c>
      <c r="S50" s="39">
        <v>0</v>
      </c>
      <c r="T50" s="38">
        <f>SUMPRODUCT(LTA!J50:AN50,LTA!J$101:AN$101,LTA!J$103:AN$103)</f>
        <v>602.88</v>
      </c>
      <c r="U50" s="38">
        <f>SUMPRODUCT(LTA!J50:AN50,LTA!J$102:AN$102,LTA!J$103:AN$103)</f>
        <v>99.77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112.25</v>
      </c>
      <c r="Z50" s="35">
        <f>IEX!N50</f>
        <v>0</v>
      </c>
      <c r="AA50" s="76">
        <f>STOA!H50</f>
        <v>157.73999999999998</v>
      </c>
      <c r="AB50" s="76">
        <f>-STOA!N50</f>
        <v>0</v>
      </c>
      <c r="AC50">
        <f t="shared" si="0"/>
        <v>19.59040461895712</v>
      </c>
      <c r="AD50">
        <f t="shared" si="1"/>
        <v>2238.2871886115458</v>
      </c>
      <c r="AE50">
        <f>'IDT-1'!B50</f>
        <v>0</v>
      </c>
      <c r="AF50" s="25"/>
      <c r="AG50">
        <f t="shared" si="2"/>
        <v>2238.2871886115458</v>
      </c>
      <c r="AI50" s="35">
        <f>PXIL!H50</f>
        <v>0</v>
      </c>
      <c r="AJ50" s="35">
        <f>PXIL!N50</f>
        <v>0</v>
      </c>
      <c r="AK50" s="35">
        <f>RTM_IEX!H50</f>
        <v>1.35</v>
      </c>
      <c r="AL50" s="35">
        <f>RTM_IEX!N50</f>
        <v>-37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8.3439999999999994</v>
      </c>
      <c r="E51">
        <f>GT_NG!P51</f>
        <v>14.679008829393334</v>
      </c>
      <c r="F51">
        <f>GT_Spot!P51</f>
        <v>0</v>
      </c>
      <c r="G51">
        <f>PPCL_NG!P51</f>
        <v>0</v>
      </c>
      <c r="H51">
        <f>PPCL_Spot!P51</f>
        <v>42.55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964.17885824072096</v>
      </c>
      <c r="P51" s="37">
        <v>118.68</v>
      </c>
      <c r="Q51" s="37">
        <v>38.340000000000003</v>
      </c>
      <c r="R51" s="39">
        <v>47.5</v>
      </c>
      <c r="S51" s="39">
        <v>0</v>
      </c>
      <c r="T51" s="38">
        <f>SUMPRODUCT(LTA!J51:AN51,LTA!J$101:AN$101,LTA!J$103:AN$103)</f>
        <v>602.21</v>
      </c>
      <c r="U51" s="38">
        <f>SUMPRODUCT(LTA!J51:AN51,LTA!J$102:AN$102,LTA!J$103:AN$103)</f>
        <v>91.710000000000008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119.03</v>
      </c>
      <c r="Z51" s="35">
        <f>IEX!N51</f>
        <v>0</v>
      </c>
      <c r="AA51" s="76">
        <f>STOA!H51</f>
        <v>157.73999999999998</v>
      </c>
      <c r="AB51" s="76">
        <f>-STOA!N51</f>
        <v>0</v>
      </c>
      <c r="AC51">
        <f t="shared" si="0"/>
        <v>19.52459050132914</v>
      </c>
      <c r="AD51">
        <f t="shared" si="1"/>
        <v>2236.5434021990177</v>
      </c>
      <c r="AE51">
        <f>'IDT-1'!B51</f>
        <v>0</v>
      </c>
      <c r="AF51" s="25"/>
      <c r="AG51">
        <f t="shared" si="2"/>
        <v>2236.5434021990177</v>
      </c>
      <c r="AI51" s="35">
        <f>PXIL!H51</f>
        <v>0</v>
      </c>
      <c r="AJ51" s="35">
        <f>PXIL!N51</f>
        <v>0</v>
      </c>
      <c r="AK51" s="35">
        <f>RTM_IEX!H51</f>
        <v>1.35</v>
      </c>
      <c r="AL51" s="35">
        <f>RTM_IEX!N51</f>
        <v>-34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8.3439999999999994</v>
      </c>
      <c r="E52">
        <f>GT_NG!P52</f>
        <v>14.679008829393334</v>
      </c>
      <c r="F52">
        <f>GT_Spot!P52</f>
        <v>0</v>
      </c>
      <c r="G52">
        <f>PPCL_NG!P52</f>
        <v>0</v>
      </c>
      <c r="H52">
        <f>PPCL_Spot!P52</f>
        <v>42.55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915.12099091267487</v>
      </c>
      <c r="P52" s="37">
        <v>118.68</v>
      </c>
      <c r="Q52" s="37">
        <v>38.340000000000003</v>
      </c>
      <c r="R52" s="39">
        <v>47.5</v>
      </c>
      <c r="S52" s="39">
        <v>0</v>
      </c>
      <c r="T52" s="38">
        <f>SUMPRODUCT(LTA!J52:AN52,LTA!J$101:AN$101,LTA!J$103:AN$103)</f>
        <v>602.54999999999995</v>
      </c>
      <c r="U52" s="38">
        <f>SUMPRODUCT(LTA!J52:AN52,LTA!J$102:AN$102,LTA!J$103:AN$103)</f>
        <v>92.210000000000008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125.8</v>
      </c>
      <c r="Z52" s="35">
        <f>IEX!N52</f>
        <v>0</v>
      </c>
      <c r="AA52" s="76">
        <f>STOA!H52</f>
        <v>157.73999999999998</v>
      </c>
      <c r="AB52" s="76">
        <f>-STOA!N52</f>
        <v>0</v>
      </c>
      <c r="AC52">
        <f t="shared" si="0"/>
        <v>19.002229053127326</v>
      </c>
      <c r="AD52">
        <f t="shared" si="1"/>
        <v>2243.1678963191735</v>
      </c>
      <c r="AE52">
        <f>'IDT-1'!B52</f>
        <v>0</v>
      </c>
      <c r="AF52" s="25"/>
      <c r="AG52">
        <f t="shared" si="2"/>
        <v>2243.1678963191735</v>
      </c>
      <c r="AI52" s="35">
        <f>PXIL!H52</f>
        <v>0</v>
      </c>
      <c r="AJ52" s="35">
        <f>PXIL!N52</f>
        <v>0</v>
      </c>
      <c r="AK52" s="35">
        <f>RTM_IEX!H52</f>
        <v>14.9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8.3439999999999994</v>
      </c>
      <c r="E53">
        <f>GT_NG!P53</f>
        <v>14.679008829393334</v>
      </c>
      <c r="F53">
        <f>GT_Spot!P53</f>
        <v>0</v>
      </c>
      <c r="G53">
        <f>PPCL_NG!P53</f>
        <v>0</v>
      </c>
      <c r="H53">
        <f>PPCL_Spot!P53</f>
        <v>42.55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933.82621892088628</v>
      </c>
      <c r="P53" s="37">
        <v>118.68</v>
      </c>
      <c r="Q53" s="37">
        <v>39.620000000000005</v>
      </c>
      <c r="R53" s="39">
        <v>47.5</v>
      </c>
      <c r="S53" s="39">
        <v>0</v>
      </c>
      <c r="T53" s="38">
        <f>SUMPRODUCT(LTA!J53:AN53,LTA!J$101:AN$101,LTA!J$103:AN$103)</f>
        <v>605.21</v>
      </c>
      <c r="U53" s="38">
        <f>SUMPRODUCT(LTA!J53:AN53,LTA!J$102:AN$102,LTA!J$103:AN$103)</f>
        <v>93.710000000000008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157.73999999999998</v>
      </c>
      <c r="AB53" s="76">
        <f>-STOA!N53</f>
        <v>0</v>
      </c>
      <c r="AC53">
        <f t="shared" si="0"/>
        <v>19.290406861094969</v>
      </c>
      <c r="AD53">
        <f t="shared" si="1"/>
        <v>2253.0849465194169</v>
      </c>
      <c r="AE53">
        <f>'IDT-1'!B53</f>
        <v>9</v>
      </c>
      <c r="AF53" s="25"/>
      <c r="AG53">
        <f t="shared" si="2"/>
        <v>2262.0849465194169</v>
      </c>
      <c r="AI53" s="35">
        <f>PXIL!H53</f>
        <v>0</v>
      </c>
      <c r="AJ53" s="35">
        <f>PXIL!N53</f>
        <v>0</v>
      </c>
      <c r="AK53" s="35">
        <f>RTM_IEX!H53</f>
        <v>1.35</v>
      </c>
      <c r="AL53" s="35">
        <f>RTM_IEX!N53</f>
        <v>-12</v>
      </c>
      <c r="AM53" s="35">
        <f>RTM_PXI!H53</f>
        <v>0</v>
      </c>
      <c r="AN53" s="35">
        <f>RTM_PXI!N53</f>
        <v>0</v>
      </c>
      <c r="AO53" s="148">
        <f>GDAM_IEX!H53</f>
        <v>137.41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8.3439999999999994</v>
      </c>
      <c r="E54">
        <f>GT_NG!P54</f>
        <v>14.679008829393334</v>
      </c>
      <c r="F54">
        <f>GT_Spot!P54</f>
        <v>0</v>
      </c>
      <c r="G54">
        <f>PPCL_NG!P54</f>
        <v>0</v>
      </c>
      <c r="H54">
        <f>PPCL_Spot!P54</f>
        <v>42.55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933.89115471094772</v>
      </c>
      <c r="P54" s="37">
        <v>118.68</v>
      </c>
      <c r="Q54" s="37">
        <v>39.620000000000005</v>
      </c>
      <c r="R54" s="39">
        <v>47.5</v>
      </c>
      <c r="S54" s="39">
        <v>0</v>
      </c>
      <c r="T54" s="38">
        <f>SUMPRODUCT(LTA!J54:AN54,LTA!J$101:AN$101,LTA!J$103:AN$103)</f>
        <v>606.88</v>
      </c>
      <c r="U54" s="38">
        <f>SUMPRODUCT(LTA!J54:AN54,LTA!J$102:AN$102,LTA!J$103:AN$103)</f>
        <v>95.210000000000008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157.73999999999998</v>
      </c>
      <c r="AB54" s="76">
        <f>-STOA!N54</f>
        <v>0</v>
      </c>
      <c r="AC54">
        <f t="shared" si="0"/>
        <v>19.487003476229269</v>
      </c>
      <c r="AD54">
        <f t="shared" si="1"/>
        <v>2236.1232856943443</v>
      </c>
      <c r="AE54">
        <f>'IDT-1'!B54</f>
        <v>20</v>
      </c>
      <c r="AF54" s="25"/>
      <c r="AG54">
        <f t="shared" si="2"/>
        <v>2256.1232856943443</v>
      </c>
      <c r="AI54" s="35">
        <f>PXIL!H54</f>
        <v>0</v>
      </c>
      <c r="AJ54" s="35">
        <f>PXIL!N54</f>
        <v>0</v>
      </c>
      <c r="AK54" s="35">
        <f>RTM_IEX!H54</f>
        <v>1.35</v>
      </c>
      <c r="AL54" s="35">
        <f>RTM_IEX!N54</f>
        <v>-32</v>
      </c>
      <c r="AM54" s="35">
        <f>RTM_PXI!H54</f>
        <v>0</v>
      </c>
      <c r="AN54" s="35">
        <f>RTM_PXI!N54</f>
        <v>0</v>
      </c>
      <c r="AO54" s="148">
        <f>GDAM_IEX!H54</f>
        <v>137.41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8.3439999999999994</v>
      </c>
      <c r="E55">
        <f>GT_NG!P55</f>
        <v>14.679008829393334</v>
      </c>
      <c r="F55">
        <f>GT_Spot!P55</f>
        <v>0</v>
      </c>
      <c r="G55">
        <f>PPCL_NG!P55</f>
        <v>0</v>
      </c>
      <c r="H55">
        <f>PPCL_Spot!P55</f>
        <v>41.417163207999458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926.06649232227494</v>
      </c>
      <c r="P55" s="37">
        <v>118.68</v>
      </c>
      <c r="Q55" s="37">
        <v>38.39</v>
      </c>
      <c r="R55" s="39">
        <v>47.5</v>
      </c>
      <c r="S55" s="39">
        <v>0</v>
      </c>
      <c r="T55" s="38">
        <f>SUMPRODUCT(LTA!J55:AN55,LTA!J$101:AN$101,LTA!J$103:AN$103)</f>
        <v>608.21</v>
      </c>
      <c r="U55" s="38">
        <f>SUMPRODUCT(LTA!J55:AN55,LTA!J$102:AN$102,LTA!J$103:AN$103)</f>
        <v>101.76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157.73999999999998</v>
      </c>
      <c r="AB55" s="76">
        <f>-STOA!N55</f>
        <v>0</v>
      </c>
      <c r="AC55">
        <f t="shared" si="0"/>
        <v>19.433735852212056</v>
      </c>
      <c r="AD55">
        <f t="shared" si="1"/>
        <v>2237.8690541376882</v>
      </c>
      <c r="AE55">
        <f>'IDT-1'!B55</f>
        <v>15</v>
      </c>
      <c r="AF55" s="25"/>
      <c r="AG55">
        <f t="shared" si="2"/>
        <v>2252.8690541376882</v>
      </c>
      <c r="AI55" s="35">
        <f>PXIL!H55</f>
        <v>0</v>
      </c>
      <c r="AJ55" s="35">
        <f>PXIL!N55</f>
        <v>0</v>
      </c>
      <c r="AK55" s="35">
        <f>RTM_IEX!H55</f>
        <v>1.35</v>
      </c>
      <c r="AL55" s="35">
        <f>RTM_IEX!N55</f>
        <v>-28</v>
      </c>
      <c r="AM55" s="35">
        <f>RTM_PXI!H55</f>
        <v>0</v>
      </c>
      <c r="AN55" s="35">
        <f>RTM_PXI!N55</f>
        <v>0</v>
      </c>
      <c r="AO55" s="148">
        <f>GDAM_IEX!H55</f>
        <v>137.41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8.3439999999999994</v>
      </c>
      <c r="E56">
        <f>GT_NG!P56</f>
        <v>14.679008829393334</v>
      </c>
      <c r="F56">
        <f>GT_Spot!P56</f>
        <v>0</v>
      </c>
      <c r="G56">
        <f>PPCL_NG!P56</f>
        <v>0</v>
      </c>
      <c r="H56">
        <f>PPCL_Spot!P56</f>
        <v>41.417163207999458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923.71665989473865</v>
      </c>
      <c r="P56" s="37">
        <v>118.68</v>
      </c>
      <c r="Q56" s="37">
        <v>38.39</v>
      </c>
      <c r="R56" s="39">
        <v>47.5</v>
      </c>
      <c r="S56" s="39">
        <v>0</v>
      </c>
      <c r="T56" s="38">
        <f>SUMPRODUCT(LTA!J56:AN56,LTA!J$101:AN$101,LTA!J$103:AN$103)</f>
        <v>609.22</v>
      </c>
      <c r="U56" s="38">
        <f>SUMPRODUCT(LTA!J56:AN56,LTA!J$102:AN$102,LTA!J$103:AN$103)</f>
        <v>104.26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157.73999999999998</v>
      </c>
      <c r="AB56" s="76">
        <f>-STOA!N56</f>
        <v>0</v>
      </c>
      <c r="AC56">
        <f t="shared" si="0"/>
        <v>19.426538944370975</v>
      </c>
      <c r="AD56">
        <f t="shared" si="1"/>
        <v>2241.0364186179931</v>
      </c>
      <c r="AE56">
        <f>'IDT-1'!B56</f>
        <v>22</v>
      </c>
      <c r="AF56" s="25"/>
      <c r="AG56">
        <f t="shared" si="2"/>
        <v>2263.0364186179931</v>
      </c>
      <c r="AI56" s="35">
        <f>PXIL!H56</f>
        <v>0</v>
      </c>
      <c r="AJ56" s="35">
        <f>PXIL!N56</f>
        <v>0</v>
      </c>
      <c r="AK56" s="35">
        <f>RTM_IEX!H56</f>
        <v>1.35</v>
      </c>
      <c r="AL56" s="35">
        <f>RTM_IEX!N56</f>
        <v>-26</v>
      </c>
      <c r="AM56" s="35">
        <f>RTM_PXI!H56</f>
        <v>0</v>
      </c>
      <c r="AN56" s="35">
        <f>RTM_PXI!N56</f>
        <v>0</v>
      </c>
      <c r="AO56" s="148">
        <f>GDAM_IEX!H56</f>
        <v>137.41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8.3439999999999994</v>
      </c>
      <c r="E57">
        <f>GT_NG!P57</f>
        <v>14.679008829393334</v>
      </c>
      <c r="F57">
        <f>GT_Spot!P57</f>
        <v>0</v>
      </c>
      <c r="G57">
        <f>PPCL_NG!P57</f>
        <v>0</v>
      </c>
      <c r="H57">
        <f>PPCL_Spot!P57</f>
        <v>41.417163207999458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923.71665989473865</v>
      </c>
      <c r="P57" s="37">
        <v>118.68</v>
      </c>
      <c r="Q57" s="37">
        <v>38.39</v>
      </c>
      <c r="R57" s="39">
        <v>47.5</v>
      </c>
      <c r="S57" s="39">
        <v>0</v>
      </c>
      <c r="T57" s="38">
        <f>SUMPRODUCT(LTA!J57:AN57,LTA!J$101:AN$101,LTA!J$103:AN$103)</f>
        <v>622.21</v>
      </c>
      <c r="U57" s="38">
        <f>SUMPRODUCT(LTA!J57:AN57,LTA!J$102:AN$102,LTA!J$103:AN$103)</f>
        <v>106.26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138.38</v>
      </c>
      <c r="Z57" s="35">
        <f>IEX!N57</f>
        <v>0</v>
      </c>
      <c r="AA57" s="76">
        <f>STOA!H57</f>
        <v>157.73999999999998</v>
      </c>
      <c r="AB57" s="76">
        <f>-STOA!N57</f>
        <v>0</v>
      </c>
      <c r="AC57">
        <f t="shared" si="0"/>
        <v>19.501304840296747</v>
      </c>
      <c r="AD57">
        <f t="shared" si="1"/>
        <v>2263.9216527220674</v>
      </c>
      <c r="AE57">
        <f>'IDT-1'!B57</f>
        <v>38</v>
      </c>
      <c r="AF57" s="25"/>
      <c r="AG57">
        <f t="shared" si="2"/>
        <v>2301.9216527220674</v>
      </c>
      <c r="AI57" s="35">
        <f>PXIL!H57</f>
        <v>0</v>
      </c>
      <c r="AJ57" s="35">
        <f>PXIL!N57</f>
        <v>0</v>
      </c>
      <c r="AK57" s="35">
        <f>RTM_IEX!H57</f>
        <v>1.35</v>
      </c>
      <c r="AL57" s="35">
        <f>RTM_IEX!N57</f>
        <v>-19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8.3439999999999994</v>
      </c>
      <c r="E58">
        <f>GT_NG!P58</f>
        <v>14.679008829393334</v>
      </c>
      <c r="F58">
        <f>GT_Spot!P58</f>
        <v>0</v>
      </c>
      <c r="G58">
        <f>PPCL_NG!P58</f>
        <v>0</v>
      </c>
      <c r="H58">
        <f>PPCL_Spot!P58</f>
        <v>41.417163207999458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923.71665989473865</v>
      </c>
      <c r="P58" s="37">
        <v>118.68</v>
      </c>
      <c r="Q58" s="37">
        <v>38.39</v>
      </c>
      <c r="R58" s="39">
        <v>47.5</v>
      </c>
      <c r="S58" s="39">
        <v>0</v>
      </c>
      <c r="T58" s="38">
        <f>SUMPRODUCT(LTA!J58:AN58,LTA!J$101:AN$101,LTA!J$103:AN$103)</f>
        <v>618.87</v>
      </c>
      <c r="U58" s="38">
        <f>SUMPRODUCT(LTA!J58:AN58,LTA!J$102:AN$102,LTA!J$103:AN$103)</f>
        <v>108.16000000000001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157.73999999999998</v>
      </c>
      <c r="AB58" s="76">
        <f>-STOA!N58</f>
        <v>0</v>
      </c>
      <c r="AC58">
        <f t="shared" si="0"/>
        <v>19.892201263047859</v>
      </c>
      <c r="AD58">
        <f t="shared" si="1"/>
        <v>2330.1507562993165</v>
      </c>
      <c r="AE58">
        <f>'IDT-1'!B58</f>
        <v>0</v>
      </c>
      <c r="AF58" s="25"/>
      <c r="AG58">
        <f t="shared" si="2"/>
        <v>2330.1507562993165</v>
      </c>
      <c r="AI58" s="35">
        <f>PXIL!H58</f>
        <v>0</v>
      </c>
      <c r="AJ58" s="35">
        <f>PXIL!N58</f>
        <v>0</v>
      </c>
      <c r="AK58" s="35">
        <f>RTM_IEX!H58</f>
        <v>1.35</v>
      </c>
      <c r="AL58" s="35">
        <f>RTM_IEX!N58</f>
        <v>-9</v>
      </c>
      <c r="AM58" s="35">
        <f>RTM_PXI!H58</f>
        <v>0</v>
      </c>
      <c r="AN58" s="35">
        <f>RTM_PXI!N58</f>
        <v>0</v>
      </c>
      <c r="AO58" s="148">
        <f>GDAM_IEX!H58</f>
        <v>196.44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8.3439999999999994</v>
      </c>
      <c r="E59">
        <f>GT_NG!P59</f>
        <v>14.679008829393334</v>
      </c>
      <c r="F59">
        <f>GT_Spot!P59</f>
        <v>0</v>
      </c>
      <c r="G59">
        <f>PPCL_NG!P59</f>
        <v>0</v>
      </c>
      <c r="H59">
        <f>PPCL_Spot!P59</f>
        <v>41.417163207999458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875.38501225141943</v>
      </c>
      <c r="P59" s="37">
        <v>119.41305334186494</v>
      </c>
      <c r="Q59" s="37">
        <v>38.63000000000001</v>
      </c>
      <c r="R59" s="39">
        <v>47.5</v>
      </c>
      <c r="S59" s="39">
        <v>0</v>
      </c>
      <c r="T59" s="38">
        <f>SUMPRODUCT(LTA!J59:AN59,LTA!J$101:AN$101,LTA!J$103:AN$103)</f>
        <v>612.74</v>
      </c>
      <c r="U59" s="38">
        <f>SUMPRODUCT(LTA!J59:AN59,LTA!J$102:AN$102,LTA!J$103:AN$103)</f>
        <v>108.26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157.73999999999998</v>
      </c>
      <c r="AB59" s="76">
        <f>-STOA!N59</f>
        <v>0</v>
      </c>
      <c r="AC59">
        <f t="shared" si="0"/>
        <v>20.074692651391636</v>
      </c>
      <c r="AD59">
        <f t="shared" si="1"/>
        <v>2369.769670609518</v>
      </c>
      <c r="AE59">
        <f>'IDT-1'!B59</f>
        <v>0</v>
      </c>
      <c r="AF59" s="25"/>
      <c r="AG59">
        <f t="shared" si="2"/>
        <v>2369.769670609518</v>
      </c>
      <c r="AI59" s="35">
        <f>PXIL!H59</f>
        <v>0</v>
      </c>
      <c r="AJ59" s="35">
        <f>PXIL!N59</f>
        <v>0</v>
      </c>
      <c r="AK59" s="35">
        <f>RTM_IEX!H59</f>
        <v>68.12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213.86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8.3439999999999994</v>
      </c>
      <c r="E60">
        <f>GT_NG!P60</f>
        <v>14.679008829393334</v>
      </c>
      <c r="F60">
        <f>GT_Spot!P60</f>
        <v>0</v>
      </c>
      <c r="G60">
        <f>PPCL_NG!P60</f>
        <v>0</v>
      </c>
      <c r="H60">
        <f>PPCL_Spot!P60</f>
        <v>41.417163207999458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831.71473219239931</v>
      </c>
      <c r="P60" s="37">
        <v>119.41305334186494</v>
      </c>
      <c r="Q60" s="37">
        <v>38.63000000000001</v>
      </c>
      <c r="R60" s="39">
        <v>47.5</v>
      </c>
      <c r="S60" s="39">
        <v>0</v>
      </c>
      <c r="T60" s="38">
        <f>SUMPRODUCT(LTA!J60:AN60,LTA!J$101:AN$101,LTA!J$103:AN$103)</f>
        <v>597.92999999999995</v>
      </c>
      <c r="U60" s="38">
        <f>SUMPRODUCT(LTA!J60:AN60,LTA!J$102:AN$102,LTA!J$103:AN$103)</f>
        <v>111.26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157.73999999999998</v>
      </c>
      <c r="AB60" s="76">
        <f>-STOA!N60</f>
        <v>0</v>
      </c>
      <c r="AC60">
        <f t="shared" si="0"/>
        <v>20.29149429889587</v>
      </c>
      <c r="AD60">
        <f t="shared" si="1"/>
        <v>2395.3625889029936</v>
      </c>
      <c r="AE60">
        <f>'IDT-1'!B60</f>
        <v>0</v>
      </c>
      <c r="AF60" s="25"/>
      <c r="AG60">
        <f t="shared" si="2"/>
        <v>2395.3625889029936</v>
      </c>
      <c r="AI60" s="35">
        <f>PXIL!H60</f>
        <v>0</v>
      </c>
      <c r="AJ60" s="35">
        <f>PXIL!N60</f>
        <v>0</v>
      </c>
      <c r="AK60" s="35">
        <f>RTM_IEX!H60</f>
        <v>112.64000000000001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250.63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8.3439999999999994</v>
      </c>
      <c r="E61">
        <f>GT_NG!P61</f>
        <v>14.679008829393334</v>
      </c>
      <c r="F61">
        <f>GT_Spot!P61</f>
        <v>0</v>
      </c>
      <c r="G61">
        <f>PPCL_NG!P61</f>
        <v>0</v>
      </c>
      <c r="H61">
        <f>PPCL_Spot!P61</f>
        <v>41.417163207999458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837.46973872453475</v>
      </c>
      <c r="P61" s="37">
        <v>118.68</v>
      </c>
      <c r="Q61" s="37">
        <v>38.63000000000001</v>
      </c>
      <c r="R61" s="39">
        <v>47.5</v>
      </c>
      <c r="S61" s="39">
        <v>0</v>
      </c>
      <c r="T61" s="38">
        <f>SUMPRODUCT(LTA!J61:AN61,LTA!J$101:AN$101,LTA!J$103:AN$103)</f>
        <v>582.03</v>
      </c>
      <c r="U61" s="38">
        <f>SUMPRODUCT(LTA!J61:AN61,LTA!J$102:AN$102,LTA!J$103:AN$103)</f>
        <v>122.66000000000001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157.73999999999998</v>
      </c>
      <c r="AB61" s="76">
        <f>-STOA!N61</f>
        <v>0</v>
      </c>
      <c r="AC61">
        <f t="shared" si="0"/>
        <v>20.100662705694148</v>
      </c>
      <c r="AD61">
        <f t="shared" si="1"/>
        <v>2372.8353736864665</v>
      </c>
      <c r="AE61">
        <f>'IDT-1'!B61</f>
        <v>0</v>
      </c>
      <c r="AF61" s="25"/>
      <c r="AG61">
        <f t="shared" si="2"/>
        <v>2372.8353736864665</v>
      </c>
      <c r="AI61" s="35">
        <f>PXIL!H61</f>
        <v>0</v>
      </c>
      <c r="AJ61" s="35">
        <f>PXIL!N61</f>
        <v>0</v>
      </c>
      <c r="AK61" s="35">
        <f>RTM_IEX!H61</f>
        <v>58.440000000000005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281.58999999999997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8.3439999999999994</v>
      </c>
      <c r="E62">
        <f>GT_NG!P62</f>
        <v>14.679008829393334</v>
      </c>
      <c r="F62">
        <f>GT_Spot!P62</f>
        <v>0</v>
      </c>
      <c r="G62">
        <f>PPCL_NG!P62</f>
        <v>0</v>
      </c>
      <c r="H62">
        <f>PPCL_Spot!P62</f>
        <v>41.417163207999458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837.76557575666925</v>
      </c>
      <c r="P62" s="37">
        <v>118.68</v>
      </c>
      <c r="Q62" s="37">
        <v>38.39</v>
      </c>
      <c r="R62" s="39">
        <v>47.5</v>
      </c>
      <c r="S62" s="39">
        <v>0</v>
      </c>
      <c r="T62" s="38">
        <f>SUMPRODUCT(LTA!J62:AN62,LTA!J$101:AN$101,LTA!J$103:AN$103)</f>
        <v>560.03</v>
      </c>
      <c r="U62" s="38">
        <f>SUMPRODUCT(LTA!J62:AN62,LTA!J$102:AN$102,LTA!J$103:AN$103)</f>
        <v>123.76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311.60000000000002</v>
      </c>
      <c r="Z62" s="35">
        <f>IEX!N62</f>
        <v>0</v>
      </c>
      <c r="AA62" s="76">
        <f>STOA!H62</f>
        <v>157.73999999999998</v>
      </c>
      <c r="AB62" s="76">
        <f>-STOA!N62</f>
        <v>0</v>
      </c>
      <c r="AC62">
        <f t="shared" si="0"/>
        <v>20.202099736764072</v>
      </c>
      <c r="AD62">
        <f t="shared" si="1"/>
        <v>2384.8097736875307</v>
      </c>
      <c r="AE62">
        <f>'IDT-1'!B62</f>
        <v>0</v>
      </c>
      <c r="AF62" s="25"/>
      <c r="AG62">
        <f t="shared" si="2"/>
        <v>2384.8097736875307</v>
      </c>
      <c r="AI62" s="35">
        <f>PXIL!H62</f>
        <v>0</v>
      </c>
      <c r="AJ62" s="35">
        <f>PXIL!N62</f>
        <v>0</v>
      </c>
      <c r="AK62" s="35">
        <f>RTM_IEX!H62</f>
        <v>61.35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8.3439999999999994</v>
      </c>
      <c r="E63">
        <f>GT_NG!P63</f>
        <v>14.679008829393334</v>
      </c>
      <c r="F63">
        <f>GT_Spot!P63</f>
        <v>0</v>
      </c>
      <c r="G63">
        <f>PPCL_NG!P63</f>
        <v>0</v>
      </c>
      <c r="H63">
        <f>PPCL_Spot!P63</f>
        <v>41.417163207999458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837.33525913775497</v>
      </c>
      <c r="P63" s="37">
        <v>119.13</v>
      </c>
      <c r="Q63" s="37">
        <v>38.39</v>
      </c>
      <c r="R63" s="39">
        <v>47.5</v>
      </c>
      <c r="S63" s="39">
        <v>0</v>
      </c>
      <c r="T63" s="38">
        <f>SUMPRODUCT(LTA!J63:AN63,LTA!J$101:AN$101,LTA!J$103:AN$103)</f>
        <v>522.34</v>
      </c>
      <c r="U63" s="38">
        <f>SUMPRODUCT(LTA!J63:AN63,LTA!J$102:AN$102,LTA!J$103:AN$103)</f>
        <v>125.66000000000001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359.99</v>
      </c>
      <c r="Z63" s="35">
        <f>IEX!N63</f>
        <v>0</v>
      </c>
      <c r="AA63" s="76">
        <f>STOA!H63</f>
        <v>157.73999999999998</v>
      </c>
      <c r="AB63" s="76">
        <f>-STOA!N63</f>
        <v>0</v>
      </c>
      <c r="AC63">
        <f t="shared" si="0"/>
        <v>20.324317077165194</v>
      </c>
      <c r="AD63">
        <f t="shared" si="1"/>
        <v>2399.2372397282152</v>
      </c>
      <c r="AE63">
        <f>'IDT-1'!B63</f>
        <v>0</v>
      </c>
      <c r="AF63" s="25"/>
      <c r="AG63">
        <f t="shared" si="2"/>
        <v>2399.2372397282152</v>
      </c>
      <c r="AI63" s="35">
        <f>PXIL!H63</f>
        <v>0</v>
      </c>
      <c r="AJ63" s="35">
        <f>PXIL!N63</f>
        <v>0</v>
      </c>
      <c r="AK63" s="35">
        <f>RTM_IEX!H63</f>
        <v>63.28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8.3439999999999994</v>
      </c>
      <c r="E64">
        <f>GT_NG!P64</f>
        <v>14.679008829393334</v>
      </c>
      <c r="F64">
        <f>GT_Spot!P64</f>
        <v>0</v>
      </c>
      <c r="G64">
        <f>PPCL_NG!P64</f>
        <v>0</v>
      </c>
      <c r="H64">
        <f>PPCL_Spot!P64</f>
        <v>41.417163207999458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837.68937913775494</v>
      </c>
      <c r="P64" s="37">
        <v>119.13</v>
      </c>
      <c r="Q64" s="37">
        <v>38.39</v>
      </c>
      <c r="R64" s="39">
        <v>47.5</v>
      </c>
      <c r="S64" s="39">
        <v>0</v>
      </c>
      <c r="T64" s="38">
        <f>SUMPRODUCT(LTA!J64:AN64,LTA!J$101:AN$101,LTA!J$103:AN$103)</f>
        <v>492.9</v>
      </c>
      <c r="U64" s="38">
        <f>SUMPRODUCT(LTA!J64:AN64,LTA!J$102:AN$102,LTA!J$103:AN$103)</f>
        <v>125.76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385.15</v>
      </c>
      <c r="Z64" s="35">
        <f>IEX!N64</f>
        <v>0</v>
      </c>
      <c r="AA64" s="76">
        <f>STOA!H64</f>
        <v>158.69999999999999</v>
      </c>
      <c r="AB64" s="76">
        <f>-STOA!N64</f>
        <v>0</v>
      </c>
      <c r="AC64">
        <f t="shared" si="0"/>
        <v>20.324687685165191</v>
      </c>
      <c r="AD64">
        <f t="shared" si="1"/>
        <v>2399.2809891202146</v>
      </c>
      <c r="AE64">
        <f>'IDT-1'!B64</f>
        <v>0</v>
      </c>
      <c r="AF64" s="25"/>
      <c r="AG64">
        <f t="shared" si="2"/>
        <v>2399.2809891202146</v>
      </c>
      <c r="AI64" s="35">
        <f>PXIL!H64</f>
        <v>0</v>
      </c>
      <c r="AJ64" s="35">
        <f>PXIL!N64</f>
        <v>0</v>
      </c>
      <c r="AK64" s="35">
        <f>RTM_IEX!H64</f>
        <v>66.190000000000012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8.3439999999999994</v>
      </c>
      <c r="E65">
        <f>GT_NG!P65</f>
        <v>14.679008829393334</v>
      </c>
      <c r="F65">
        <f>GT_Spot!P65</f>
        <v>0</v>
      </c>
      <c r="G65">
        <f>PPCL_NG!P65</f>
        <v>0</v>
      </c>
      <c r="H65">
        <f>PPCL_Spot!P65</f>
        <v>41.417163207999458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845.00689719764387</v>
      </c>
      <c r="P65" s="37">
        <v>118.68</v>
      </c>
      <c r="Q65" s="37">
        <v>38.39</v>
      </c>
      <c r="R65" s="39">
        <v>47.5</v>
      </c>
      <c r="S65" s="39">
        <v>0</v>
      </c>
      <c r="T65" s="38">
        <f>SUMPRODUCT(LTA!J65:AN65,LTA!J$101:AN$101,LTA!J$103:AN$103)</f>
        <v>458.22999999999996</v>
      </c>
      <c r="U65" s="38">
        <f>SUMPRODUCT(LTA!J65:AN65,LTA!J$102:AN$102,LTA!J$103:AN$103)</f>
        <v>127.26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399.67</v>
      </c>
      <c r="Z65" s="35">
        <f>IEX!N65</f>
        <v>0</v>
      </c>
      <c r="AA65" s="76">
        <f>STOA!H65</f>
        <v>158.69999999999999</v>
      </c>
      <c r="AB65" s="76">
        <f>-STOA!N65</f>
        <v>0</v>
      </c>
      <c r="AC65">
        <f t="shared" si="0"/>
        <v>20.144486836868261</v>
      </c>
      <c r="AD65">
        <f t="shared" si="1"/>
        <v>2378.0087080284011</v>
      </c>
      <c r="AE65">
        <f>'IDT-1'!B65</f>
        <v>0</v>
      </c>
      <c r="AF65" s="25"/>
      <c r="AG65">
        <f t="shared" si="2"/>
        <v>2378.0087080284011</v>
      </c>
      <c r="AI65" s="35">
        <f>PXIL!H65</f>
        <v>0</v>
      </c>
      <c r="AJ65" s="35">
        <f>PXIL!N65</f>
        <v>0</v>
      </c>
      <c r="AK65" s="35">
        <f>RTM_IEX!H65</f>
        <v>56.52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8.3439999999999994</v>
      </c>
      <c r="E66">
        <f>GT_NG!P66</f>
        <v>14.679008829393334</v>
      </c>
      <c r="F66">
        <f>GT_Spot!P66</f>
        <v>0</v>
      </c>
      <c r="G66">
        <f>PPCL_NG!P66</f>
        <v>0</v>
      </c>
      <c r="H66">
        <f>PPCL_Spot!P66</f>
        <v>41.417163207999458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849.82815259385529</v>
      </c>
      <c r="P66" s="37">
        <v>118.68</v>
      </c>
      <c r="Q66" s="37">
        <v>38.39</v>
      </c>
      <c r="R66" s="39">
        <v>47.5</v>
      </c>
      <c r="S66" s="39">
        <v>0</v>
      </c>
      <c r="T66" s="38">
        <f>SUMPRODUCT(LTA!J66:AN66,LTA!J$101:AN$101,LTA!J$103:AN$103)</f>
        <v>424.77000000000004</v>
      </c>
      <c r="U66" s="38">
        <f>SUMPRODUCT(LTA!J66:AN66,LTA!J$102:AN$102,LTA!J$103:AN$103)</f>
        <v>130.66999999999999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416.11</v>
      </c>
      <c r="Z66" s="35">
        <f>IEX!N66</f>
        <v>0</v>
      </c>
      <c r="AA66" s="76">
        <f>STOA!H66</f>
        <v>158.69999999999999</v>
      </c>
      <c r="AB66" s="76">
        <f>-STOA!N66</f>
        <v>0</v>
      </c>
      <c r="AC66">
        <f t="shared" si="0"/>
        <v>20.046133382196437</v>
      </c>
      <c r="AD66">
        <f t="shared" si="1"/>
        <v>2366.3983168792843</v>
      </c>
      <c r="AE66">
        <f>'IDT-1'!B66</f>
        <v>0</v>
      </c>
      <c r="AF66" s="25"/>
      <c r="AG66">
        <f t="shared" si="2"/>
        <v>2366.3983168792843</v>
      </c>
      <c r="AI66" s="35">
        <f>PXIL!H66</f>
        <v>0</v>
      </c>
      <c r="AJ66" s="35">
        <f>PXIL!N66</f>
        <v>0</v>
      </c>
      <c r="AK66" s="35">
        <f>RTM_IEX!H66</f>
        <v>53.6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8.3439999999999994</v>
      </c>
      <c r="E67">
        <f>GT_NG!P67</f>
        <v>14.679008829393334</v>
      </c>
      <c r="F67">
        <f>GT_Spot!P67</f>
        <v>0</v>
      </c>
      <c r="G67">
        <f>PPCL_NG!P67</f>
        <v>0</v>
      </c>
      <c r="H67">
        <f>PPCL_Spot!P67</f>
        <v>41.417163207999458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852.4413898156555</v>
      </c>
      <c r="P67" s="37">
        <v>118.68</v>
      </c>
      <c r="Q67" s="37">
        <v>38.39</v>
      </c>
      <c r="R67" s="39">
        <v>47.5</v>
      </c>
      <c r="S67" s="39">
        <v>0</v>
      </c>
      <c r="T67" s="38">
        <f>SUMPRODUCT(LTA!J67:AN67,LTA!J$101:AN$101,LTA!J$103:AN$103)</f>
        <v>390.82</v>
      </c>
      <c r="U67" s="38">
        <f>SUMPRODUCT(LTA!J67:AN67,LTA!J$102:AN$102,LTA!J$103:AN$103)</f>
        <v>132.47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440.31</v>
      </c>
      <c r="Z67" s="35">
        <f>IEX!N67</f>
        <v>0</v>
      </c>
      <c r="AA67" s="76">
        <f>STOA!H67</f>
        <v>158.6</v>
      </c>
      <c r="AB67" s="76">
        <f>-STOA!N67</f>
        <v>0</v>
      </c>
      <c r="AC67">
        <f t="shared" si="0"/>
        <v>19.992400574859559</v>
      </c>
      <c r="AD67">
        <f t="shared" si="1"/>
        <v>2360.0552869084213</v>
      </c>
      <c r="AE67">
        <f>'IDT-1'!B67</f>
        <v>0</v>
      </c>
      <c r="AF67" s="25"/>
      <c r="AG67">
        <f t="shared" si="2"/>
        <v>2360.0552869084213</v>
      </c>
      <c r="AI67" s="35">
        <f>PXIL!H67</f>
        <v>0</v>
      </c>
      <c r="AJ67" s="35">
        <f>PXIL!N67</f>
        <v>0</v>
      </c>
      <c r="AK67" s="35">
        <f>RTM_IEX!H67</f>
        <v>52.64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8.3439999999999994</v>
      </c>
      <c r="E68">
        <f>GT_NG!P68</f>
        <v>14.679008829393334</v>
      </c>
      <c r="F68">
        <f>GT_Spot!P68</f>
        <v>0</v>
      </c>
      <c r="G68">
        <f>PPCL_NG!P68</f>
        <v>0</v>
      </c>
      <c r="H68">
        <f>PPCL_Spot!P68</f>
        <v>41.417163207999458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853.72307746377919</v>
      </c>
      <c r="P68" s="37">
        <v>118.68</v>
      </c>
      <c r="Q68" s="37">
        <v>38.39</v>
      </c>
      <c r="R68" s="39">
        <v>47.5</v>
      </c>
      <c r="S68" s="39">
        <v>0</v>
      </c>
      <c r="T68" s="38">
        <f>SUMPRODUCT(LTA!J68:AN68,LTA!J$101:AN$101,LTA!J$103:AN$103)</f>
        <v>354.09</v>
      </c>
      <c r="U68" s="38">
        <f>SUMPRODUCT(LTA!J68:AN68,LTA!J$102:AN$102,LTA!J$103:AN$103)</f>
        <v>132.37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472.23</v>
      </c>
      <c r="Z68" s="35">
        <f>IEX!N68</f>
        <v>0</v>
      </c>
      <c r="AA68" s="76">
        <f>STOA!H68</f>
        <v>158.6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19.856250751103801</v>
      </c>
      <c r="AD68">
        <f t="shared" ref="AD68:AD98" si="4">SUM(B68:AB68,AI68:AV68)-AC68</f>
        <v>2343.983124380301</v>
      </c>
      <c r="AE68">
        <f>'IDT-1'!B68</f>
        <v>0</v>
      </c>
      <c r="AF68" s="25"/>
      <c r="AG68">
        <f t="shared" ref="AG68:AG98" si="5">SUM(AD68:AF68)</f>
        <v>2343.983124380301</v>
      </c>
      <c r="AI68" s="35">
        <f>PXIL!H68</f>
        <v>0</v>
      </c>
      <c r="AJ68" s="35">
        <f>PXIL!N68</f>
        <v>0</v>
      </c>
      <c r="AK68" s="35">
        <f>RTM_IEX!H68</f>
        <v>40.06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8.3439999999999994</v>
      </c>
      <c r="E69">
        <f>GT_NG!P69</f>
        <v>14.679008829393334</v>
      </c>
      <c r="F69">
        <f>GT_Spot!P69</f>
        <v>0</v>
      </c>
      <c r="G69">
        <f>PPCL_NG!P69</f>
        <v>0</v>
      </c>
      <c r="H69">
        <f>PPCL_Spot!P69</f>
        <v>41.417163207999458</v>
      </c>
      <c r="I69">
        <f>Bawana_NG!P69</f>
        <v>79.046393868892849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846.53805553250288</v>
      </c>
      <c r="P69" s="37">
        <v>118.68</v>
      </c>
      <c r="Q69" s="37">
        <v>38.39</v>
      </c>
      <c r="R69" s="39">
        <v>47.5</v>
      </c>
      <c r="S69" s="39">
        <v>0</v>
      </c>
      <c r="T69" s="38">
        <f>SUMPRODUCT(LTA!J69:AN69,LTA!J$101:AN$101,LTA!J$103:AN$103)</f>
        <v>311.16000000000003</v>
      </c>
      <c r="U69" s="38">
        <f>SUMPRODUCT(LTA!J69:AN69,LTA!J$102:AN$102,LTA!J$103:AN$103)</f>
        <v>131.77000000000001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478.04</v>
      </c>
      <c r="Z69" s="35">
        <f>IEX!N69</f>
        <v>0</v>
      </c>
      <c r="AA69" s="76">
        <f>STOA!H69</f>
        <v>158.6</v>
      </c>
      <c r="AB69" s="76">
        <f>-STOA!N69</f>
        <v>0</v>
      </c>
      <c r="AC69">
        <f t="shared" si="3"/>
        <v>19.593878820085823</v>
      </c>
      <c r="AD69">
        <f t="shared" si="4"/>
        <v>2313.0107426187028</v>
      </c>
      <c r="AE69">
        <f>'IDT-1'!B69</f>
        <v>0</v>
      </c>
      <c r="AF69" s="25"/>
      <c r="AG69">
        <f t="shared" si="5"/>
        <v>2313.0107426187028</v>
      </c>
      <c r="AI69" s="35">
        <f>PXIL!H69</f>
        <v>0</v>
      </c>
      <c r="AJ69" s="35">
        <f>PXIL!N69</f>
        <v>0</v>
      </c>
      <c r="AK69" s="35">
        <f>RTM_IEX!H69</f>
        <v>58.440000000000005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8.3439999999999994</v>
      </c>
      <c r="E70">
        <f>GT_NG!P70</f>
        <v>14.679008829393334</v>
      </c>
      <c r="F70">
        <f>GT_Spot!P70</f>
        <v>0</v>
      </c>
      <c r="G70">
        <f>PPCL_NG!P70</f>
        <v>0</v>
      </c>
      <c r="H70">
        <f>PPCL_Spot!P70</f>
        <v>41.417163207999458</v>
      </c>
      <c r="I70">
        <f>Bawana_NG!P70</f>
        <v>79.046393868892849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846.37555153250287</v>
      </c>
      <c r="P70" s="37">
        <v>118.68</v>
      </c>
      <c r="Q70" s="37">
        <v>38.39</v>
      </c>
      <c r="R70" s="39">
        <v>47.5</v>
      </c>
      <c r="S70" s="39">
        <v>0</v>
      </c>
      <c r="T70" s="38">
        <f>SUMPRODUCT(LTA!J70:AN70,LTA!J$101:AN$101,LTA!J$103:AN$103)</f>
        <v>276.91000000000003</v>
      </c>
      <c r="U70" s="38">
        <f>SUMPRODUCT(LTA!J70:AN70,LTA!J$102:AN$102,LTA!J$103:AN$103)</f>
        <v>131.88999999999999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491.59</v>
      </c>
      <c r="Z70" s="35">
        <f>IEX!N70</f>
        <v>0</v>
      </c>
      <c r="AA70" s="76">
        <f>STOA!H70</f>
        <v>158.6</v>
      </c>
      <c r="AB70" s="76">
        <f>-STOA!N70</f>
        <v>0</v>
      </c>
      <c r="AC70">
        <f t="shared" si="3"/>
        <v>19.444085786485825</v>
      </c>
      <c r="AD70">
        <f t="shared" si="4"/>
        <v>2295.3280316523033</v>
      </c>
      <c r="AE70">
        <f>'IDT-1'!B70</f>
        <v>0</v>
      </c>
      <c r="AF70" s="25"/>
      <c r="AG70">
        <f t="shared" si="5"/>
        <v>2295.3280316523033</v>
      </c>
      <c r="AI70" s="35">
        <f>PXIL!H70</f>
        <v>0</v>
      </c>
      <c r="AJ70" s="35">
        <f>PXIL!N70</f>
        <v>0</v>
      </c>
      <c r="AK70" s="35">
        <f>RTM_IEX!H70</f>
        <v>61.35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8.3439999999999994</v>
      </c>
      <c r="E71">
        <f>GT_NG!P71</f>
        <v>14.098094400469069</v>
      </c>
      <c r="F71">
        <f>GT_Spot!P71</f>
        <v>0</v>
      </c>
      <c r="G71">
        <f>PPCL_NG!P71</f>
        <v>0</v>
      </c>
      <c r="H71">
        <f>PPCL_Spot!P71</f>
        <v>41.417163207999458</v>
      </c>
      <c r="I71">
        <f>Bawana_NG!P71</f>
        <v>79.046393868892849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856.94886918095995</v>
      </c>
      <c r="P71" s="37">
        <v>118.68</v>
      </c>
      <c r="Q71" s="37">
        <v>38.340000000000003</v>
      </c>
      <c r="R71" s="39">
        <v>46.06</v>
      </c>
      <c r="S71" s="39">
        <v>0</v>
      </c>
      <c r="T71" s="38">
        <f>SUMPRODUCT(LTA!J71:AN71,LTA!J$101:AN$101,LTA!J$103:AN$103)</f>
        <v>229.66000000000003</v>
      </c>
      <c r="U71" s="38">
        <f>SUMPRODUCT(LTA!J71:AN71,LTA!J$102:AN$102,LTA!J$103:AN$103)</f>
        <v>131.99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497.4</v>
      </c>
      <c r="Z71" s="35">
        <f>IEX!N71</f>
        <v>0</v>
      </c>
      <c r="AA71" s="76">
        <f>STOA!H71</f>
        <v>158.54999999999998</v>
      </c>
      <c r="AB71" s="76">
        <f>-STOA!N71</f>
        <v>0</v>
      </c>
      <c r="AC71">
        <f t="shared" si="3"/>
        <v>19.558009973529899</v>
      </c>
      <c r="AD71">
        <f t="shared" si="4"/>
        <v>2308.7765106847919</v>
      </c>
      <c r="AE71">
        <f>'IDT-1'!B71</f>
        <v>0</v>
      </c>
      <c r="AF71" s="25"/>
      <c r="AG71">
        <f t="shared" si="5"/>
        <v>2308.7765106847919</v>
      </c>
      <c r="AI71" s="35">
        <f>PXIL!H71</f>
        <v>0</v>
      </c>
      <c r="AJ71" s="35">
        <f>PXIL!N71</f>
        <v>0</v>
      </c>
      <c r="AK71" s="35">
        <f>RTM_IEX!H71</f>
        <v>107.80000000000001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8.3439999999999994</v>
      </c>
      <c r="E72">
        <f>GT_NG!P72</f>
        <v>14.098094400469069</v>
      </c>
      <c r="F72">
        <f>GT_Spot!P72</f>
        <v>0</v>
      </c>
      <c r="G72">
        <f>PPCL_NG!P72</f>
        <v>0</v>
      </c>
      <c r="H72">
        <f>PPCL_Spot!P72</f>
        <v>41.417163207999458</v>
      </c>
      <c r="I72">
        <f>Bawana_NG!P72</f>
        <v>79.046393868892849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856.82589318095995</v>
      </c>
      <c r="P72" s="37">
        <v>118.68</v>
      </c>
      <c r="Q72" s="37">
        <v>38.340000000000003</v>
      </c>
      <c r="R72" s="39">
        <v>39.82</v>
      </c>
      <c r="S72" s="39">
        <v>0</v>
      </c>
      <c r="T72" s="38">
        <f>SUMPRODUCT(LTA!J72:AN72,LTA!J$101:AN$101,LTA!J$103:AN$103)</f>
        <v>196.76</v>
      </c>
      <c r="U72" s="38">
        <f>SUMPRODUCT(LTA!J72:AN72,LTA!J$102:AN$102,LTA!J$103:AN$103)</f>
        <v>131.19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509.98</v>
      </c>
      <c r="Z72" s="35">
        <f>IEX!N72</f>
        <v>0</v>
      </c>
      <c r="AA72" s="76">
        <f>STOA!H72</f>
        <v>158.54999999999998</v>
      </c>
      <c r="AB72" s="76">
        <f>-STOA!N72</f>
        <v>0</v>
      </c>
      <c r="AC72">
        <f t="shared" si="3"/>
        <v>19.4328249751299</v>
      </c>
      <c r="AD72">
        <f t="shared" si="4"/>
        <v>2293.9987196831917</v>
      </c>
      <c r="AE72">
        <f>'IDT-1'!B72</f>
        <v>0</v>
      </c>
      <c r="AF72" s="25"/>
      <c r="AG72">
        <f t="shared" si="5"/>
        <v>2293.9987196831917</v>
      </c>
      <c r="AI72" s="35">
        <f>PXIL!H72</f>
        <v>0</v>
      </c>
      <c r="AJ72" s="35">
        <f>PXIL!N72</f>
        <v>0</v>
      </c>
      <c r="AK72" s="35">
        <f>RTM_IEX!H72</f>
        <v>120.38000000000001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8.3439999999999994</v>
      </c>
      <c r="E73">
        <f>GT_NG!P73</f>
        <v>14.098094400469069</v>
      </c>
      <c r="F73">
        <f>GT_Spot!P73</f>
        <v>0</v>
      </c>
      <c r="G73">
        <f>PPCL_NG!P73</f>
        <v>0</v>
      </c>
      <c r="H73">
        <f>PPCL_Spot!P73</f>
        <v>41.417163207999458</v>
      </c>
      <c r="I73">
        <f>Bawana_NG!P73</f>
        <v>79.046393868892849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905.83816634532968</v>
      </c>
      <c r="P73" s="37">
        <v>104.90548307930767</v>
      </c>
      <c r="Q73" s="37">
        <v>38.340000000000003</v>
      </c>
      <c r="R73" s="39">
        <v>34.430000000000007</v>
      </c>
      <c r="S73" s="39">
        <v>0</v>
      </c>
      <c r="T73" s="38">
        <f>SUMPRODUCT(LTA!J73:AN73,LTA!J$101:AN$101,LTA!J$103:AN$103)</f>
        <v>170.49</v>
      </c>
      <c r="U73" s="38">
        <f>SUMPRODUCT(LTA!J73:AN73,LTA!J$102:AN$102,LTA!J$103:AN$103)</f>
        <v>129.78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448.05</v>
      </c>
      <c r="Z73" s="35">
        <f>IEX!N73</f>
        <v>0</v>
      </c>
      <c r="AA73" s="76">
        <f>STOA!H73</f>
        <v>158.54999999999998</v>
      </c>
      <c r="AB73" s="76">
        <f>-STOA!N73</f>
        <v>0</v>
      </c>
      <c r="AC73">
        <f t="shared" si="3"/>
        <v>18.930822127576789</v>
      </c>
      <c r="AD73">
        <f t="shared" si="4"/>
        <v>2234.7384787744218</v>
      </c>
      <c r="AE73">
        <f>'IDT-1'!B73</f>
        <v>85.7</v>
      </c>
      <c r="AF73" s="25"/>
      <c r="AG73">
        <f t="shared" si="5"/>
        <v>2320.4384787744216</v>
      </c>
      <c r="AI73" s="35">
        <f>PXIL!H73</f>
        <v>0</v>
      </c>
      <c r="AJ73" s="35">
        <f>PXIL!N73</f>
        <v>0</v>
      </c>
      <c r="AK73" s="35">
        <f>RTM_IEX!H73</f>
        <v>120.38000000000001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8.3439999999999994</v>
      </c>
      <c r="E74">
        <f>GT_NG!P74</f>
        <v>14.098094400469069</v>
      </c>
      <c r="F74">
        <f>GT_Spot!P74</f>
        <v>0</v>
      </c>
      <c r="G74">
        <f>PPCL_NG!P74</f>
        <v>0</v>
      </c>
      <c r="H74">
        <f>PPCL_Spot!P74</f>
        <v>41.417163207999458</v>
      </c>
      <c r="I74">
        <f>Bawana_NG!P74</f>
        <v>79.046393868892849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915.71285136867743</v>
      </c>
      <c r="P74" s="37">
        <v>104.90548307930767</v>
      </c>
      <c r="Q74" s="37">
        <v>38.340000000000003</v>
      </c>
      <c r="R74" s="39">
        <v>22</v>
      </c>
      <c r="S74" s="39">
        <v>0</v>
      </c>
      <c r="T74" s="38">
        <f>SUMPRODUCT(LTA!J74:AN74,LTA!J$101:AN$101,LTA!J$103:AN$103)</f>
        <v>140.99</v>
      </c>
      <c r="U74" s="38">
        <f>SUMPRODUCT(LTA!J74:AN74,LTA!J$102:AN$102,LTA!J$103:AN$103)</f>
        <v>128.18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421.92</v>
      </c>
      <c r="Z74" s="35">
        <f>IEX!N74</f>
        <v>0</v>
      </c>
      <c r="AA74" s="76">
        <f>STOA!H74</f>
        <v>158.54999999999998</v>
      </c>
      <c r="AB74" s="76">
        <f>-STOA!N74</f>
        <v>0</v>
      </c>
      <c r="AC74">
        <f t="shared" si="3"/>
        <v>18.51800148177291</v>
      </c>
      <c r="AD74">
        <f t="shared" si="4"/>
        <v>2186.0059844435737</v>
      </c>
      <c r="AE74">
        <f>'IDT-1'!B74</f>
        <v>103.572</v>
      </c>
      <c r="AF74" s="25"/>
      <c r="AG74">
        <f t="shared" si="5"/>
        <v>2289.5779844435738</v>
      </c>
      <c r="AI74" s="35">
        <f>PXIL!H74</f>
        <v>0</v>
      </c>
      <c r="AJ74" s="35">
        <f>PXIL!N74</f>
        <v>0</v>
      </c>
      <c r="AK74" s="35">
        <f>RTM_IEX!H74</f>
        <v>131.01999999999998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8.3439999999999994</v>
      </c>
      <c r="E75">
        <f>GT_NG!P75</f>
        <v>14.22140134857813</v>
      </c>
      <c r="F75">
        <f>GT_Spot!P75</f>
        <v>0</v>
      </c>
      <c r="G75">
        <f>PPCL_NG!P75</f>
        <v>0</v>
      </c>
      <c r="H75">
        <f>PPCL_Spot!P75</f>
        <v>42.27</v>
      </c>
      <c r="I75">
        <f>Bawana_NG!P75</f>
        <v>79.046393868892849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926.09446374579738</v>
      </c>
      <c r="P75" s="37">
        <v>104.90548307930767</v>
      </c>
      <c r="Q75" s="37">
        <v>38.340000000000003</v>
      </c>
      <c r="R75" s="39">
        <v>0</v>
      </c>
      <c r="S75" s="39">
        <v>0</v>
      </c>
      <c r="T75" s="38">
        <f>SUMPRODUCT(LTA!J75:AN75,LTA!J$101:AN$101,LTA!J$103:AN$103)</f>
        <v>126.97</v>
      </c>
      <c r="U75" s="38">
        <f>SUMPRODUCT(LTA!J75:AN75,LTA!J$102:AN$102,LTA!J$103:AN$103)</f>
        <v>135.79000000000002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222.57</v>
      </c>
      <c r="Z75" s="35">
        <f>IEX!N75</f>
        <v>0</v>
      </c>
      <c r="AA75" s="76">
        <f>STOA!H75</f>
        <v>352.09</v>
      </c>
      <c r="AB75" s="76">
        <f>-STOA!N75</f>
        <v>0</v>
      </c>
      <c r="AC75">
        <f t="shared" si="3"/>
        <v>18.293450633157637</v>
      </c>
      <c r="AD75">
        <f t="shared" si="4"/>
        <v>2159.4982914094185</v>
      </c>
      <c r="AE75">
        <f>'IDT-1'!B75</f>
        <v>101.256</v>
      </c>
      <c r="AF75" s="25"/>
      <c r="AG75">
        <f t="shared" si="5"/>
        <v>2260.7542914094183</v>
      </c>
      <c r="AI75" s="35">
        <f>PXIL!H75</f>
        <v>0</v>
      </c>
      <c r="AJ75" s="35">
        <f>PXIL!N75</f>
        <v>0</v>
      </c>
      <c r="AK75" s="35">
        <f>RTM_IEX!H75</f>
        <v>127.15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8.3439999999999994</v>
      </c>
      <c r="E76">
        <f>GT_NG!P76</f>
        <v>14.22140134857813</v>
      </c>
      <c r="F76">
        <f>GT_Spot!P76</f>
        <v>0</v>
      </c>
      <c r="G76">
        <f>PPCL_NG!P76</f>
        <v>0</v>
      </c>
      <c r="H76">
        <f>PPCL_Spot!P76</f>
        <v>42.27</v>
      </c>
      <c r="I76">
        <f>Bawana_NG!P76</f>
        <v>79.046393868892849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971.41773544986336</v>
      </c>
      <c r="P76" s="37">
        <v>104.90548307930767</v>
      </c>
      <c r="Q76" s="37">
        <v>38.340000000000003</v>
      </c>
      <c r="R76" s="39">
        <v>0</v>
      </c>
      <c r="S76" s="39">
        <v>0</v>
      </c>
      <c r="T76" s="38">
        <f>SUMPRODUCT(LTA!J76:AN76,LTA!J$101:AN$101,LTA!J$103:AN$103)</f>
        <v>114.78999999999999</v>
      </c>
      <c r="U76" s="38">
        <f>SUMPRODUCT(LTA!J76:AN76,LTA!J$102:AN$102,LTA!J$103:AN$103)</f>
        <v>134.98000000000002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208.05</v>
      </c>
      <c r="Z76" s="35">
        <f>IEX!N76</f>
        <v>0</v>
      </c>
      <c r="AA76" s="76">
        <f>STOA!H76</f>
        <v>352.09</v>
      </c>
      <c r="AB76" s="76">
        <f>-STOA!N76</f>
        <v>0</v>
      </c>
      <c r="AC76">
        <f t="shared" si="3"/>
        <v>18.174870115471791</v>
      </c>
      <c r="AD76">
        <f t="shared" si="4"/>
        <v>2145.5001436311695</v>
      </c>
      <c r="AE76">
        <f>'IDT-1'!B76</f>
        <v>119.71599999999999</v>
      </c>
      <c r="AF76" s="25"/>
      <c r="AG76">
        <f t="shared" si="5"/>
        <v>2265.2161436311694</v>
      </c>
      <c r="AI76" s="35">
        <f>PXIL!H76</f>
        <v>0</v>
      </c>
      <c r="AJ76" s="35">
        <f>PXIL!N76</f>
        <v>0</v>
      </c>
      <c r="AK76" s="35">
        <f>RTM_IEX!H76</f>
        <v>95.220000000000013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8.3439999999999994</v>
      </c>
      <c r="E77">
        <f>GT_NG!P77</f>
        <v>14.803759612645971</v>
      </c>
      <c r="F77">
        <f>GT_Spot!P77</f>
        <v>0</v>
      </c>
      <c r="G77">
        <f>PPCL_NG!P77</f>
        <v>0</v>
      </c>
      <c r="H77">
        <f>PPCL_Spot!P77</f>
        <v>42.27</v>
      </c>
      <c r="I77">
        <f>Bawana_NG!P77</f>
        <v>83.99644143190001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1048.1053356094194</v>
      </c>
      <c r="P77" s="37">
        <v>104.90548307930767</v>
      </c>
      <c r="Q77" s="37">
        <v>38.340000000000003</v>
      </c>
      <c r="R77" s="39">
        <v>0</v>
      </c>
      <c r="S77" s="39">
        <v>0</v>
      </c>
      <c r="T77" s="38">
        <f>SUMPRODUCT(LTA!J77:AN77,LTA!J$101:AN$101,LTA!J$103:AN$103)</f>
        <v>108.68</v>
      </c>
      <c r="U77" s="38">
        <f>SUMPRODUCT(LTA!J77:AN77,LTA!J$102:AN$102,LTA!J$103:AN$103)</f>
        <v>138.29000000000002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193.54</v>
      </c>
      <c r="Z77" s="35">
        <f>IEX!N77</f>
        <v>0</v>
      </c>
      <c r="AA77" s="76">
        <f>STOA!H77</f>
        <v>352.09</v>
      </c>
      <c r="AB77" s="76">
        <f>-STOA!N77</f>
        <v>0</v>
      </c>
      <c r="AC77">
        <f t="shared" si="3"/>
        <v>18.435606165759491</v>
      </c>
      <c r="AD77">
        <f t="shared" si="4"/>
        <v>2176.2794135675135</v>
      </c>
      <c r="AE77">
        <f>'IDT-1'!B77</f>
        <v>124.155</v>
      </c>
      <c r="AF77" s="25"/>
      <c r="AG77">
        <f t="shared" si="5"/>
        <v>2300.4344135675137</v>
      </c>
      <c r="AI77" s="35">
        <f>PXIL!H77</f>
        <v>0</v>
      </c>
      <c r="AJ77" s="35">
        <f>PXIL!N77</f>
        <v>0</v>
      </c>
      <c r="AK77" s="35">
        <f>RTM_IEX!H77</f>
        <v>61.35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8.3439999999999994</v>
      </c>
      <c r="E78">
        <f>GT_NG!P78</f>
        <v>14.803759612645971</v>
      </c>
      <c r="F78">
        <f>GT_Spot!P78</f>
        <v>0</v>
      </c>
      <c r="G78">
        <f>PPCL_NG!P78</f>
        <v>0</v>
      </c>
      <c r="H78">
        <f>PPCL_Spot!P78</f>
        <v>42.27</v>
      </c>
      <c r="I78">
        <f>Bawana_NG!P78</f>
        <v>83.99644143190001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1131.2422433899521</v>
      </c>
      <c r="P78" s="37">
        <v>104.90548307930767</v>
      </c>
      <c r="Q78" s="37">
        <v>38.340000000000003</v>
      </c>
      <c r="R78" s="39">
        <v>0</v>
      </c>
      <c r="S78" s="39">
        <v>0</v>
      </c>
      <c r="T78" s="38">
        <f>SUMPRODUCT(LTA!J78:AN78,LTA!J$101:AN$101,LTA!J$103:AN$103)</f>
        <v>103.89</v>
      </c>
      <c r="U78" s="38">
        <f>SUMPRODUCT(LTA!J78:AN78,LTA!J$102:AN$102,LTA!J$103:AN$103)</f>
        <v>138.09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211.04</v>
      </c>
      <c r="Z78" s="35">
        <f>IEX!N78</f>
        <v>0</v>
      </c>
      <c r="AA78" s="76">
        <f>STOA!H78</f>
        <v>352.09</v>
      </c>
      <c r="AB78" s="76">
        <f>-STOA!N78</f>
        <v>0</v>
      </c>
      <c r="AC78">
        <f t="shared" si="3"/>
        <v>19.376396184661751</v>
      </c>
      <c r="AD78">
        <f t="shared" si="4"/>
        <v>2211.0155313291443</v>
      </c>
      <c r="AE78">
        <f>'IDT-1'!B78</f>
        <v>114.60899999999999</v>
      </c>
      <c r="AF78" s="25"/>
      <c r="AG78">
        <f t="shared" si="5"/>
        <v>2325.6245313291442</v>
      </c>
      <c r="AI78" s="35">
        <f>PXIL!H78</f>
        <v>0</v>
      </c>
      <c r="AJ78" s="35">
        <f>PXIL!N78</f>
        <v>0</v>
      </c>
      <c r="AK78" s="35">
        <f>RTM_IEX!H78</f>
        <v>1.35</v>
      </c>
      <c r="AL78" s="35">
        <f>RTM_IEX!N78</f>
        <v>-38</v>
      </c>
      <c r="AM78" s="35">
        <f>RTM_PXI!H78</f>
        <v>0</v>
      </c>
      <c r="AN78" s="35">
        <f>RTM_PXI!N78</f>
        <v>0</v>
      </c>
      <c r="AO78" s="148">
        <f>GDAM_IEX!H78</f>
        <v>38.03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9.1783999999999999</v>
      </c>
      <c r="E79">
        <f>GT_NG!P79</f>
        <v>14.803759612645971</v>
      </c>
      <c r="F79">
        <f>GT_Spot!P79</f>
        <v>0</v>
      </c>
      <c r="G79">
        <f>PPCL_NG!P79</f>
        <v>0</v>
      </c>
      <c r="H79">
        <f>PPCL_Spot!P79</f>
        <v>42.27</v>
      </c>
      <c r="I79">
        <f>Bawana_NG!P79</f>
        <v>83.99644143190001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1120.2068989624158</v>
      </c>
      <c r="P79" s="37">
        <v>104.90548307930767</v>
      </c>
      <c r="Q79" s="37">
        <v>38.340000000000003</v>
      </c>
      <c r="R79" s="39">
        <v>0</v>
      </c>
      <c r="S79" s="39">
        <v>0</v>
      </c>
      <c r="T79" s="38">
        <f>SUMPRODUCT(LTA!J79:AN79,LTA!J$101:AN$101,LTA!J$103:AN$103)</f>
        <v>103.33</v>
      </c>
      <c r="U79" s="38">
        <f>SUMPRODUCT(LTA!J79:AN79,LTA!J$102:AN$102,LTA!J$103:AN$103)</f>
        <v>137.88999999999999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237.87</v>
      </c>
      <c r="Z79" s="35">
        <f>IEX!N79</f>
        <v>0</v>
      </c>
      <c r="AA79" s="76">
        <f>STOA!H79</f>
        <v>352.09</v>
      </c>
      <c r="AB79" s="76">
        <f>-STOA!N79</f>
        <v>0</v>
      </c>
      <c r="AC79">
        <f t="shared" si="3"/>
        <v>19.289180257924659</v>
      </c>
      <c r="AD79">
        <f t="shared" si="4"/>
        <v>2277.0418028283448</v>
      </c>
      <c r="AE79">
        <f>'IDT-1'!B79</f>
        <v>106.892</v>
      </c>
      <c r="AF79" s="25"/>
      <c r="AG79">
        <f t="shared" si="5"/>
        <v>2383.9338028283446</v>
      </c>
      <c r="AI79" s="35">
        <f>PXIL!H79</f>
        <v>0</v>
      </c>
      <c r="AJ79" s="35">
        <f>PXIL!N79</f>
        <v>0</v>
      </c>
      <c r="AK79" s="35">
        <f>RTM_IEX!H79</f>
        <v>0.56999999999999995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50.88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9.1783999999999999</v>
      </c>
      <c r="E80">
        <f>GT_NG!P80</f>
        <v>14.803759612645971</v>
      </c>
      <c r="F80">
        <f>GT_Spot!P80</f>
        <v>0</v>
      </c>
      <c r="G80">
        <f>PPCL_NG!P80</f>
        <v>0</v>
      </c>
      <c r="H80">
        <f>PPCL_Spot!P80</f>
        <v>42.27</v>
      </c>
      <c r="I80">
        <f>Bawana_NG!P80</f>
        <v>83.99644143190001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1129.079402962416</v>
      </c>
      <c r="P80" s="37">
        <v>104.90548307930767</v>
      </c>
      <c r="Q80" s="37">
        <v>38.340000000000003</v>
      </c>
      <c r="R80" s="39">
        <v>0</v>
      </c>
      <c r="S80" s="39">
        <v>0</v>
      </c>
      <c r="T80" s="38">
        <f>SUMPRODUCT(LTA!J80:AN80,LTA!J$101:AN$101,LTA!J$103:AN$103)</f>
        <v>105.01</v>
      </c>
      <c r="U80" s="38">
        <f>SUMPRODUCT(LTA!J80:AN80,LTA!J$102:AN$102,LTA!J$103:AN$103)</f>
        <v>137.49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241.32</v>
      </c>
      <c r="Z80" s="35">
        <f>IEX!N80</f>
        <v>0</v>
      </c>
      <c r="AA80" s="76">
        <f>STOA!H80</f>
        <v>352.09</v>
      </c>
      <c r="AB80" s="76">
        <f>-STOA!N80</f>
        <v>0</v>
      </c>
      <c r="AC80">
        <f t="shared" si="3"/>
        <v>19.553885291524661</v>
      </c>
      <c r="AD80">
        <f t="shared" si="4"/>
        <v>2308.2896017947451</v>
      </c>
      <c r="AE80">
        <f>'IDT-1'!B80</f>
        <v>98.742000000000004</v>
      </c>
      <c r="AF80" s="25"/>
      <c r="AG80">
        <f t="shared" si="5"/>
        <v>2407.0316017947453</v>
      </c>
      <c r="AI80" s="35">
        <f>PXIL!H80</f>
        <v>0</v>
      </c>
      <c r="AJ80" s="35">
        <f>PXIL!N80</f>
        <v>0</v>
      </c>
      <c r="AK80" s="35">
        <f>RTM_IEX!H80</f>
        <v>0.55000000000000004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68.81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9.1783999999999999</v>
      </c>
      <c r="E81">
        <f>GT_NG!P81</f>
        <v>14.803759612645971</v>
      </c>
      <c r="F81">
        <f>GT_Spot!P81</f>
        <v>0</v>
      </c>
      <c r="G81">
        <f>PPCL_NG!P81</f>
        <v>0</v>
      </c>
      <c r="H81">
        <f>PPCL_Spot!P81</f>
        <v>42.27</v>
      </c>
      <c r="I81">
        <f>Bawana_NG!P81</f>
        <v>83.99644143190001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1125.5977230450173</v>
      </c>
      <c r="P81" s="37">
        <v>104.90548307930767</v>
      </c>
      <c r="Q81" s="37">
        <v>30.510000000000009</v>
      </c>
      <c r="R81" s="39">
        <v>0</v>
      </c>
      <c r="S81" s="39">
        <v>0</v>
      </c>
      <c r="T81" s="38">
        <f>SUMPRODUCT(LTA!J81:AN81,LTA!J$101:AN$101,LTA!J$103:AN$103)</f>
        <v>104.34</v>
      </c>
      <c r="U81" s="38">
        <f>SUMPRODUCT(LTA!J81:AN81,LTA!J$102:AN$102,LTA!J$103:AN$103)</f>
        <v>136.09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256.57</v>
      </c>
      <c r="Z81" s="35">
        <f>IEX!N81</f>
        <v>0</v>
      </c>
      <c r="AA81" s="76">
        <f>STOA!H81</f>
        <v>352.09</v>
      </c>
      <c r="AB81" s="76">
        <f>-STOA!N81</f>
        <v>0</v>
      </c>
      <c r="AC81">
        <f t="shared" si="3"/>
        <v>19.862521911965185</v>
      </c>
      <c r="AD81">
        <f t="shared" si="4"/>
        <v>2284.4692852569056</v>
      </c>
      <c r="AE81">
        <f>'IDT-1'!B81</f>
        <v>98.778999999999996</v>
      </c>
      <c r="AF81" s="25"/>
      <c r="AG81">
        <f t="shared" si="5"/>
        <v>2383.2482852569055</v>
      </c>
      <c r="AI81" s="35">
        <f>PXIL!H81</f>
        <v>0</v>
      </c>
      <c r="AJ81" s="35">
        <f>PXIL!N81</f>
        <v>0</v>
      </c>
      <c r="AK81" s="35">
        <f>RTM_IEX!H81</f>
        <v>0.77</v>
      </c>
      <c r="AL81" s="35">
        <f>RTM_IEX!N81</f>
        <v>-30</v>
      </c>
      <c r="AM81" s="35">
        <f>RTM_PXI!H81</f>
        <v>0</v>
      </c>
      <c r="AN81" s="35">
        <f>RTM_PXI!N81</f>
        <v>0</v>
      </c>
      <c r="AO81" s="148">
        <f>GDAM_IEX!H81</f>
        <v>73.209999999999994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9.1783999999999999</v>
      </c>
      <c r="E82">
        <f>GT_NG!P82</f>
        <v>14.803759612645971</v>
      </c>
      <c r="F82">
        <f>GT_Spot!P82</f>
        <v>0</v>
      </c>
      <c r="G82">
        <f>PPCL_NG!P82</f>
        <v>0</v>
      </c>
      <c r="H82">
        <f>PPCL_Spot!P82</f>
        <v>42.27</v>
      </c>
      <c r="I82">
        <f>Bawana_NG!P82</f>
        <v>83.99644143190001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1115.2830813643936</v>
      </c>
      <c r="P82" s="37">
        <v>104.90548307930767</v>
      </c>
      <c r="Q82" s="37">
        <v>30.510000000000009</v>
      </c>
      <c r="R82" s="39">
        <v>0</v>
      </c>
      <c r="S82" s="39">
        <v>0</v>
      </c>
      <c r="T82" s="38">
        <f>SUMPRODUCT(LTA!J82:AN82,LTA!J$101:AN$101,LTA!J$103:AN$103)</f>
        <v>104.01</v>
      </c>
      <c r="U82" s="38">
        <f>SUMPRODUCT(LTA!J82:AN82,LTA!J$102:AN$102,LTA!J$103:AN$103)</f>
        <v>135.49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270.76</v>
      </c>
      <c r="Z82" s="35">
        <f>IEX!N82</f>
        <v>0</v>
      </c>
      <c r="AA82" s="76">
        <f>STOA!H82</f>
        <v>352.09</v>
      </c>
      <c r="AB82" s="76">
        <f>-STOA!N82</f>
        <v>0</v>
      </c>
      <c r="AC82">
        <f t="shared" si="3"/>
        <v>20.01624249909684</v>
      </c>
      <c r="AD82">
        <f t="shared" si="4"/>
        <v>2282.5309229891504</v>
      </c>
      <c r="AE82">
        <f>'IDT-1'!B82</f>
        <v>103.367</v>
      </c>
      <c r="AF82" s="25"/>
      <c r="AG82">
        <f t="shared" si="5"/>
        <v>2385.8979229891506</v>
      </c>
      <c r="AI82" s="35">
        <f>PXIL!H82</f>
        <v>0</v>
      </c>
      <c r="AJ82" s="35">
        <f>PXIL!N82</f>
        <v>0</v>
      </c>
      <c r="AK82" s="35">
        <f>RTM_IEX!H82</f>
        <v>1.06</v>
      </c>
      <c r="AL82" s="35">
        <f>RTM_IEX!N82</f>
        <v>-40</v>
      </c>
      <c r="AM82" s="35">
        <f>RTM_PXI!H82</f>
        <v>0</v>
      </c>
      <c r="AN82" s="35">
        <f>RTM_PXI!N82</f>
        <v>0</v>
      </c>
      <c r="AO82" s="148">
        <f>GDAM_IEX!H82</f>
        <v>78.19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9.1783999999999999</v>
      </c>
      <c r="E83">
        <f>GT_NG!P83</f>
        <v>14.803759612645971</v>
      </c>
      <c r="F83">
        <f>GT_Spot!P83</f>
        <v>0</v>
      </c>
      <c r="G83">
        <f>PPCL_NG!P83</f>
        <v>0</v>
      </c>
      <c r="H83">
        <f>PPCL_Spot!P83</f>
        <v>42.266333333333328</v>
      </c>
      <c r="I83">
        <f>Bawana_NG!P83</f>
        <v>83.996441431900024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1132.9461206034953</v>
      </c>
      <c r="P83" s="37">
        <v>104.90548307930767</v>
      </c>
      <c r="Q83" s="37">
        <v>30.510000000000009</v>
      </c>
      <c r="R83" s="39">
        <v>0</v>
      </c>
      <c r="S83" s="39">
        <v>0</v>
      </c>
      <c r="T83" s="38">
        <f>SUMPRODUCT(LTA!J83:AN83,LTA!J$101:AN$101,LTA!J$103:AN$103)</f>
        <v>103.67</v>
      </c>
      <c r="U83" s="38">
        <f>SUMPRODUCT(LTA!J83:AN83,LTA!J$102:AN$102,LTA!J$103:AN$103)</f>
        <v>131.07999999999998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252.45</v>
      </c>
      <c r="Z83" s="35">
        <f>IEX!N83</f>
        <v>0</v>
      </c>
      <c r="AA83" s="76">
        <f>STOA!H83</f>
        <v>351.08</v>
      </c>
      <c r="AB83" s="76">
        <f>-STOA!N83</f>
        <v>0</v>
      </c>
      <c r="AC83">
        <f t="shared" si="3"/>
        <v>19.837046490504409</v>
      </c>
      <c r="AD83">
        <f t="shared" si="4"/>
        <v>2245.3094915701781</v>
      </c>
      <c r="AE83">
        <f>'IDT-1'!B83</f>
        <v>137.02000000000001</v>
      </c>
      <c r="AF83" s="25"/>
      <c r="AG83">
        <f t="shared" si="5"/>
        <v>2382.3294915701781</v>
      </c>
      <c r="AI83" s="35">
        <f>PXIL!H83</f>
        <v>0</v>
      </c>
      <c r="AJ83" s="35">
        <f>PXIL!N83</f>
        <v>0</v>
      </c>
      <c r="AK83" s="35">
        <f>RTM_IEX!H83</f>
        <v>1.35</v>
      </c>
      <c r="AL83" s="35">
        <f>RTM_IEX!N83</f>
        <v>-48</v>
      </c>
      <c r="AM83" s="35">
        <f>RTM_PXI!H83</f>
        <v>0</v>
      </c>
      <c r="AN83" s="35">
        <f>RTM_PXI!N83</f>
        <v>0</v>
      </c>
      <c r="AO83" s="148">
        <f>GDAM_IEX!H83</f>
        <v>54.91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9.1783999999999999</v>
      </c>
      <c r="E84">
        <f>GT_NG!P84</f>
        <v>14.803759612645971</v>
      </c>
      <c r="F84">
        <f>GT_Spot!P84</f>
        <v>0</v>
      </c>
      <c r="G84">
        <f>PPCL_NG!P84</f>
        <v>0</v>
      </c>
      <c r="H84">
        <f>PPCL_Spot!P84</f>
        <v>42.266333333333328</v>
      </c>
      <c r="I84">
        <f>Bawana_NG!P84</f>
        <v>83.996441431900024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1127.1580806034954</v>
      </c>
      <c r="P84" s="37">
        <v>104.90548307930767</v>
      </c>
      <c r="Q84" s="37">
        <v>30.510000000000009</v>
      </c>
      <c r="R84" s="39">
        <v>0</v>
      </c>
      <c r="S84" s="39">
        <v>0</v>
      </c>
      <c r="T84" s="38">
        <f>SUMPRODUCT(LTA!J84:AN84,LTA!J$101:AN$101,LTA!J$103:AN$103)</f>
        <v>103.34</v>
      </c>
      <c r="U84" s="38">
        <f>SUMPRODUCT(LTA!J84:AN84,LTA!J$102:AN$102,LTA!J$103:AN$103)</f>
        <v>130.88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255.61</v>
      </c>
      <c r="Z84" s="35">
        <f>IEX!N84</f>
        <v>0</v>
      </c>
      <c r="AA84" s="76">
        <f>STOA!H84</f>
        <v>351.08</v>
      </c>
      <c r="AB84" s="76">
        <f>-STOA!N84</f>
        <v>0</v>
      </c>
      <c r="AC84">
        <f t="shared" si="3"/>
        <v>19.909200216303518</v>
      </c>
      <c r="AD84">
        <f t="shared" si="4"/>
        <v>2237.759297844379</v>
      </c>
      <c r="AE84">
        <f>'IDT-1'!B84</f>
        <v>152.208</v>
      </c>
      <c r="AF84" s="25"/>
      <c r="AG84">
        <f t="shared" si="5"/>
        <v>2389.9672978443791</v>
      </c>
      <c r="AI84" s="35">
        <f>PXIL!H84</f>
        <v>0</v>
      </c>
      <c r="AJ84" s="35">
        <f>PXIL!N84</f>
        <v>0</v>
      </c>
      <c r="AK84" s="35">
        <f>RTM_IEX!H84</f>
        <v>1.35</v>
      </c>
      <c r="AL84" s="35">
        <f>RTM_IEX!N84</f>
        <v>-56</v>
      </c>
      <c r="AM84" s="35">
        <f>RTM_PXI!H84</f>
        <v>0</v>
      </c>
      <c r="AN84" s="35">
        <f>RTM_PXI!N84</f>
        <v>0</v>
      </c>
      <c r="AO84" s="148">
        <f>GDAM_IEX!H84</f>
        <v>58.59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9.1783999999999999</v>
      </c>
      <c r="E85">
        <f>GT_NG!P85</f>
        <v>14.803759612645971</v>
      </c>
      <c r="F85">
        <f>GT_Spot!P85</f>
        <v>0</v>
      </c>
      <c r="G85">
        <f>PPCL_NG!P85</f>
        <v>0</v>
      </c>
      <c r="H85">
        <f>PPCL_Spot!P85</f>
        <v>42.266333333333328</v>
      </c>
      <c r="I85">
        <f>Bawana_NG!P85</f>
        <v>83.996240769747146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1088.8772039973944</v>
      </c>
      <c r="P85" s="37">
        <v>104.90548307930767</v>
      </c>
      <c r="Q85" s="37">
        <v>30.510000000000009</v>
      </c>
      <c r="R85" s="39">
        <v>0</v>
      </c>
      <c r="S85" s="39">
        <v>0</v>
      </c>
      <c r="T85" s="38">
        <f>SUMPRODUCT(LTA!J85:AN85,LTA!J$101:AN$101,LTA!J$103:AN$103)</f>
        <v>103.01</v>
      </c>
      <c r="U85" s="38">
        <f>SUMPRODUCT(LTA!J85:AN85,LTA!J$102:AN$102,LTA!J$103:AN$103)</f>
        <v>130.68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284.99</v>
      </c>
      <c r="Z85" s="35">
        <f>IEX!N85</f>
        <v>0</v>
      </c>
      <c r="AA85" s="76">
        <f>STOA!H85</f>
        <v>351.08</v>
      </c>
      <c r="AB85" s="76">
        <f>-STOA!N85</f>
        <v>0</v>
      </c>
      <c r="AC85">
        <f t="shared" si="3"/>
        <v>20.197060217673744</v>
      </c>
      <c r="AD85">
        <f t="shared" si="4"/>
        <v>2245.6303605747544</v>
      </c>
      <c r="AE85">
        <f>'IDT-1'!B85</f>
        <v>144.68</v>
      </c>
      <c r="AF85" s="25"/>
      <c r="AG85">
        <f t="shared" si="5"/>
        <v>2390.3103605747542</v>
      </c>
      <c r="AI85" s="35">
        <f>PXIL!H85</f>
        <v>0</v>
      </c>
      <c r="AJ85" s="35">
        <f>PXIL!N85</f>
        <v>0</v>
      </c>
      <c r="AK85" s="35">
        <f>RTM_IEX!H85</f>
        <v>1.35</v>
      </c>
      <c r="AL85" s="35">
        <f>RTM_IEX!N85</f>
        <v>-69</v>
      </c>
      <c r="AM85" s="35">
        <f>RTM_PXI!H85</f>
        <v>0</v>
      </c>
      <c r="AN85" s="35">
        <f>RTM_PXI!N85</f>
        <v>0</v>
      </c>
      <c r="AO85" s="148">
        <f>GDAM_IEX!H85</f>
        <v>89.18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9.1783999999999999</v>
      </c>
      <c r="E86">
        <f>GT_NG!P86</f>
        <v>14.803759612645971</v>
      </c>
      <c r="F86">
        <f>GT_Spot!P86</f>
        <v>0</v>
      </c>
      <c r="G86">
        <f>PPCL_NG!P86</f>
        <v>0</v>
      </c>
      <c r="H86">
        <f>PPCL_Spot!P86</f>
        <v>42.266333333333328</v>
      </c>
      <c r="I86">
        <f>Bawana_NG!P86</f>
        <v>83.996240769747146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1092.641892303659</v>
      </c>
      <c r="P86" s="37">
        <v>104.90548307930767</v>
      </c>
      <c r="Q86" s="37">
        <v>30.510000000000009</v>
      </c>
      <c r="R86" s="39">
        <v>0</v>
      </c>
      <c r="S86" s="39">
        <v>0</v>
      </c>
      <c r="T86" s="38">
        <f>SUMPRODUCT(LTA!J86:AN86,LTA!J$101:AN$101,LTA!J$103:AN$103)</f>
        <v>99.33</v>
      </c>
      <c r="U86" s="38">
        <f>SUMPRODUCT(LTA!J86:AN86,LTA!J$102:AN$102,LTA!J$103:AN$103)</f>
        <v>130.18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285.95</v>
      </c>
      <c r="Z86" s="35">
        <f>IEX!N86</f>
        <v>0</v>
      </c>
      <c r="AA86" s="76">
        <f>STOA!H86</f>
        <v>351.06999999999994</v>
      </c>
      <c r="AB86" s="76">
        <f>-STOA!N86</f>
        <v>0</v>
      </c>
      <c r="AC86">
        <f t="shared" si="3"/>
        <v>20.218745914896139</v>
      </c>
      <c r="AD86">
        <f t="shared" si="4"/>
        <v>2244.1733631837965</v>
      </c>
      <c r="AE86">
        <f>'IDT-1'!B86</f>
        <v>162.678</v>
      </c>
      <c r="AF86" s="25"/>
      <c r="AG86">
        <f t="shared" si="5"/>
        <v>2406.8513631837964</v>
      </c>
      <c r="AI86" s="35">
        <f>PXIL!H86</f>
        <v>0</v>
      </c>
      <c r="AJ86" s="35">
        <f>PXIL!N86</f>
        <v>0</v>
      </c>
      <c r="AK86" s="35">
        <f>RTM_IEX!H86</f>
        <v>1.35</v>
      </c>
      <c r="AL86" s="35">
        <f>RTM_IEX!N86</f>
        <v>-71</v>
      </c>
      <c r="AM86" s="35">
        <f>RTM_PXI!H86</f>
        <v>0</v>
      </c>
      <c r="AN86" s="35">
        <f>RTM_PXI!N86</f>
        <v>0</v>
      </c>
      <c r="AO86" s="148">
        <f>GDAM_IEX!H86</f>
        <v>89.21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9.1783999999999999</v>
      </c>
      <c r="E87">
        <f>GT_NG!P87</f>
        <v>14.803759612645971</v>
      </c>
      <c r="F87">
        <f>GT_Spot!P87</f>
        <v>0</v>
      </c>
      <c r="G87">
        <f>PPCL_NG!P87</f>
        <v>0</v>
      </c>
      <c r="H87">
        <f>PPCL_Spot!P87</f>
        <v>43.12</v>
      </c>
      <c r="I87">
        <f>Bawana_NG!P87</f>
        <v>83.996240769747146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1078.4245118443191</v>
      </c>
      <c r="P87" s="37">
        <v>104.90548307930767</v>
      </c>
      <c r="Q87" s="37">
        <v>30.510000000000009</v>
      </c>
      <c r="R87" s="39">
        <v>0</v>
      </c>
      <c r="S87" s="39">
        <v>0</v>
      </c>
      <c r="T87" s="38">
        <f>SUMPRODUCT(LTA!J87:AN87,LTA!J$101:AN$101,LTA!J$103:AN$103)</f>
        <v>99</v>
      </c>
      <c r="U87" s="38">
        <f>SUMPRODUCT(LTA!J87:AN87,LTA!J$102:AN$102,LTA!J$103:AN$103)</f>
        <v>129.17000000000002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273.64999999999998</v>
      </c>
      <c r="Z87" s="35">
        <f>IEX!N87</f>
        <v>0</v>
      </c>
      <c r="AA87" s="76">
        <f>STOA!H87</f>
        <v>351.06999999999994</v>
      </c>
      <c r="AB87" s="76">
        <f>-STOA!N87</f>
        <v>0</v>
      </c>
      <c r="AC87">
        <f t="shared" si="3"/>
        <v>19.773919775915459</v>
      </c>
      <c r="AD87">
        <f t="shared" si="4"/>
        <v>2241.8744755301041</v>
      </c>
      <c r="AE87">
        <f>'IDT-1'!B87</f>
        <v>173.78700000000001</v>
      </c>
      <c r="AF87" s="25"/>
      <c r="AG87">
        <f t="shared" si="5"/>
        <v>2415.6614755301039</v>
      </c>
      <c r="AI87" s="35">
        <f>PXIL!H87</f>
        <v>0</v>
      </c>
      <c r="AJ87" s="35">
        <f>PXIL!N87</f>
        <v>0</v>
      </c>
      <c r="AK87" s="35">
        <f>RTM_IEX!H87</f>
        <v>1.35</v>
      </c>
      <c r="AL87" s="35">
        <f>RTM_IEX!N87</f>
        <v>-46</v>
      </c>
      <c r="AM87" s="35">
        <f>RTM_PXI!H87</f>
        <v>0</v>
      </c>
      <c r="AN87" s="35">
        <f>RTM_PXI!N87</f>
        <v>0</v>
      </c>
      <c r="AO87" s="148">
        <f>GDAM_IEX!H87</f>
        <v>88.47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9.1783999999999999</v>
      </c>
      <c r="E88">
        <f>GT_NG!P88</f>
        <v>14.803759612645971</v>
      </c>
      <c r="F88">
        <f>GT_Spot!P88</f>
        <v>0</v>
      </c>
      <c r="G88">
        <f>PPCL_NG!P88</f>
        <v>0</v>
      </c>
      <c r="H88">
        <f>PPCL_Spot!P88</f>
        <v>43.12</v>
      </c>
      <c r="I88">
        <f>Bawana_NG!P88</f>
        <v>83.996240769747146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1078.2045892832602</v>
      </c>
      <c r="P88" s="37">
        <v>104.90548307930767</v>
      </c>
      <c r="Q88" s="37">
        <v>30.510000000000009</v>
      </c>
      <c r="R88" s="39">
        <v>0</v>
      </c>
      <c r="S88" s="39">
        <v>0</v>
      </c>
      <c r="T88" s="38">
        <f>SUMPRODUCT(LTA!J88:AN88,LTA!J$101:AN$101,LTA!J$103:AN$103)</f>
        <v>99.01</v>
      </c>
      <c r="U88" s="38">
        <f>SUMPRODUCT(LTA!J88:AN88,LTA!J$102:AN$102,LTA!J$103:AN$103)</f>
        <v>129.07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305.81</v>
      </c>
      <c r="Z88" s="35">
        <f>IEX!N88</f>
        <v>0</v>
      </c>
      <c r="AA88" s="76">
        <f>STOA!H88</f>
        <v>351.06999999999994</v>
      </c>
      <c r="AB88" s="76">
        <f>-STOA!N88</f>
        <v>0</v>
      </c>
      <c r="AC88">
        <f t="shared" si="3"/>
        <v>20.213647584127454</v>
      </c>
      <c r="AD88">
        <f t="shared" si="4"/>
        <v>2291.7748251608332</v>
      </c>
      <c r="AE88">
        <f>'IDT-1'!B88</f>
        <v>143.25</v>
      </c>
      <c r="AF88" s="25"/>
      <c r="AG88">
        <f t="shared" si="5"/>
        <v>2435.0248251608332</v>
      </c>
      <c r="AI88" s="35">
        <f>PXIL!H88</f>
        <v>0</v>
      </c>
      <c r="AJ88" s="35">
        <f>PXIL!N88</f>
        <v>0</v>
      </c>
      <c r="AK88" s="35">
        <f>RTM_IEX!H88</f>
        <v>1.35</v>
      </c>
      <c r="AL88" s="35">
        <f>RTM_IEX!N88</f>
        <v>-47</v>
      </c>
      <c r="AM88" s="35">
        <f>RTM_PXI!H88</f>
        <v>0</v>
      </c>
      <c r="AN88" s="35">
        <f>RTM_PXI!N88</f>
        <v>0</v>
      </c>
      <c r="AO88" s="148">
        <f>GDAM_IEX!H88</f>
        <v>107.96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9.1783999999999999</v>
      </c>
      <c r="E89">
        <f>GT_NG!P89</f>
        <v>14.803759612645971</v>
      </c>
      <c r="F89">
        <f>GT_Spot!P89</f>
        <v>0</v>
      </c>
      <c r="G89">
        <f>PPCL_NG!P89</f>
        <v>0</v>
      </c>
      <c r="H89">
        <f>PPCL_Spot!P89</f>
        <v>43.12</v>
      </c>
      <c r="I89">
        <f>Bawana_NG!P89</f>
        <v>83.996240769747146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1020.6536137697342</v>
      </c>
      <c r="P89" s="37">
        <v>105.8</v>
      </c>
      <c r="Q89" s="37">
        <v>30.510000000000009</v>
      </c>
      <c r="R89" s="39">
        <v>0</v>
      </c>
      <c r="S89" s="39">
        <v>0</v>
      </c>
      <c r="T89" s="38">
        <f>SUMPRODUCT(LTA!J89:AN89,LTA!J$101:AN$101,LTA!J$103:AN$103)</f>
        <v>98.99</v>
      </c>
      <c r="U89" s="38">
        <f>SUMPRODUCT(LTA!J89:AN89,LTA!J$102:AN$102,LTA!J$103:AN$103)</f>
        <v>115.67999999999999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342.2</v>
      </c>
      <c r="Z89" s="35">
        <f>IEX!N89</f>
        <v>0</v>
      </c>
      <c r="AA89" s="76">
        <f>STOA!H89</f>
        <v>351.06999999999994</v>
      </c>
      <c r="AB89" s="76">
        <f>-STOA!N89</f>
        <v>0</v>
      </c>
      <c r="AC89">
        <f t="shared" si="3"/>
        <v>20.373428694593883</v>
      </c>
      <c r="AD89">
        <f t="shared" si="4"/>
        <v>2242.3485854575333</v>
      </c>
      <c r="AE89">
        <f>'IDT-1'!B89</f>
        <v>117.376</v>
      </c>
      <c r="AF89" s="25"/>
      <c r="AG89">
        <f t="shared" si="5"/>
        <v>2359.7245854575335</v>
      </c>
      <c r="AI89" s="35">
        <f>PXIL!H89</f>
        <v>0</v>
      </c>
      <c r="AJ89" s="35">
        <f>PXIL!N89</f>
        <v>0</v>
      </c>
      <c r="AK89" s="35">
        <f>RTM_IEX!H89</f>
        <v>1.35</v>
      </c>
      <c r="AL89" s="35">
        <f>RTM_IEX!N89</f>
        <v>-81</v>
      </c>
      <c r="AM89" s="35">
        <f>RTM_PXI!H89</f>
        <v>0</v>
      </c>
      <c r="AN89" s="35">
        <f>RTM_PXI!N89</f>
        <v>0</v>
      </c>
      <c r="AO89" s="148">
        <f>GDAM_IEX!H89</f>
        <v>126.37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9.1783999999999999</v>
      </c>
      <c r="E90">
        <f>GT_NG!P90</f>
        <v>14.803759612645971</v>
      </c>
      <c r="F90">
        <f>GT_Spot!P90</f>
        <v>0</v>
      </c>
      <c r="G90">
        <f>PPCL_NG!P90</f>
        <v>0</v>
      </c>
      <c r="H90">
        <f>PPCL_Spot!P90</f>
        <v>43.12</v>
      </c>
      <c r="I90">
        <f>Bawana_NG!P90</f>
        <v>83.996240769747146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1030.2630768744896</v>
      </c>
      <c r="P90" s="37">
        <v>105.8</v>
      </c>
      <c r="Q90" s="37">
        <v>30.510000000000009</v>
      </c>
      <c r="R90" s="39">
        <v>0</v>
      </c>
      <c r="S90" s="39">
        <v>0</v>
      </c>
      <c r="T90" s="38">
        <f>SUMPRODUCT(LTA!J90:AN90,LTA!J$101:AN$101,LTA!J$103:AN$103)</f>
        <v>98.67</v>
      </c>
      <c r="U90" s="38">
        <f>SUMPRODUCT(LTA!J90:AN90,LTA!J$102:AN$102,LTA!J$103:AN$103)</f>
        <v>113.67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366.27</v>
      </c>
      <c r="Z90" s="35">
        <f>IEX!N90</f>
        <v>0</v>
      </c>
      <c r="AA90" s="76">
        <f>STOA!H90</f>
        <v>351.06999999999994</v>
      </c>
      <c r="AB90" s="76">
        <f>-STOA!N90</f>
        <v>0</v>
      </c>
      <c r="AC90">
        <f t="shared" si="3"/>
        <v>20.767274500123605</v>
      </c>
      <c r="AD90">
        <f t="shared" si="4"/>
        <v>2284.8242027567585</v>
      </c>
      <c r="AE90">
        <f>'IDT-1'!B90</f>
        <v>86.581999999999994</v>
      </c>
      <c r="AF90" s="25"/>
      <c r="AG90">
        <f t="shared" si="5"/>
        <v>2371.4062027567584</v>
      </c>
      <c r="AI90" s="35">
        <f>PXIL!H90</f>
        <v>0</v>
      </c>
      <c r="AJ90" s="35">
        <f>PXIL!N90</f>
        <v>0</v>
      </c>
      <c r="AK90" s="35">
        <f>RTM_IEX!H90</f>
        <v>1.35</v>
      </c>
      <c r="AL90" s="35">
        <f>RTM_IEX!N90</f>
        <v>-83</v>
      </c>
      <c r="AM90" s="35">
        <f>RTM_PXI!H90</f>
        <v>0</v>
      </c>
      <c r="AN90" s="35">
        <f>RTM_PXI!N90</f>
        <v>0</v>
      </c>
      <c r="AO90" s="148">
        <f>GDAM_IEX!H90</f>
        <v>139.88999999999999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9.1783999999999999</v>
      </c>
      <c r="E91">
        <f>GT_NG!P91</f>
        <v>14.803759612645971</v>
      </c>
      <c r="F91">
        <f>GT_Spot!P91</f>
        <v>0</v>
      </c>
      <c r="G91">
        <f>PPCL_NG!P91</f>
        <v>0</v>
      </c>
      <c r="H91">
        <f>PPCL_Spot!P91</f>
        <v>43.682836547827776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1006.5360919222919</v>
      </c>
      <c r="P91" s="37">
        <v>104.91</v>
      </c>
      <c r="Q91" s="37">
        <v>30.510000000000009</v>
      </c>
      <c r="R91" s="39">
        <v>0</v>
      </c>
      <c r="S91" s="39">
        <v>0</v>
      </c>
      <c r="T91" s="38">
        <f>SUMPRODUCT(LTA!J91:AN91,LTA!J$101:AN$101,LTA!J$103:AN$103)</f>
        <v>98.34</v>
      </c>
      <c r="U91" s="38">
        <f>SUMPRODUCT(LTA!J91:AN91,LTA!J$102:AN$102,LTA!J$103:AN$103)</f>
        <v>114.69999999999999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241.88</v>
      </c>
      <c r="Z91" s="35">
        <f>IEX!N91</f>
        <v>0</v>
      </c>
      <c r="AA91" s="76">
        <f>STOA!H91</f>
        <v>512.44000000000005</v>
      </c>
      <c r="AB91" s="76">
        <f>-STOA!N91</f>
        <v>0</v>
      </c>
      <c r="AC91">
        <f t="shared" si="3"/>
        <v>19.003581139895232</v>
      </c>
      <c r="AD91">
        <f t="shared" si="4"/>
        <v>2243.3275069428705</v>
      </c>
      <c r="AE91">
        <f>'IDT-1'!B91</f>
        <v>121.526</v>
      </c>
      <c r="AF91" s="25"/>
      <c r="AG91">
        <f t="shared" si="5"/>
        <v>2364.8535069428704</v>
      </c>
      <c r="AI91" s="35">
        <f>PXIL!H91</f>
        <v>0</v>
      </c>
      <c r="AJ91" s="35">
        <f>PXIL!N91</f>
        <v>0</v>
      </c>
      <c r="AK91" s="35">
        <f>RTM_IEX!H91</f>
        <v>1.35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9.1783999999999999</v>
      </c>
      <c r="E92">
        <f>GT_NG!P92</f>
        <v>14.803759612645971</v>
      </c>
      <c r="F92">
        <f>GT_Spot!P92</f>
        <v>0</v>
      </c>
      <c r="G92">
        <f>PPCL_NG!P92</f>
        <v>0</v>
      </c>
      <c r="H92">
        <f>PPCL_Spot!P92</f>
        <v>43.682836547827776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1008.6169219027294</v>
      </c>
      <c r="P92" s="37">
        <v>104.91</v>
      </c>
      <c r="Q92" s="37">
        <v>30.510000000000009</v>
      </c>
      <c r="R92" s="39">
        <v>0</v>
      </c>
      <c r="S92" s="39">
        <v>0</v>
      </c>
      <c r="T92" s="38">
        <f>SUMPRODUCT(LTA!J92:AN92,LTA!J$101:AN$101,LTA!J$103:AN$103)</f>
        <v>98.33</v>
      </c>
      <c r="U92" s="38">
        <f>SUMPRODUCT(LTA!J92:AN92,LTA!J$102:AN$102,LTA!J$103:AN$103)</f>
        <v>114.19999999999999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273.62</v>
      </c>
      <c r="Z92" s="35">
        <f>IEX!N92</f>
        <v>0</v>
      </c>
      <c r="AA92" s="76">
        <f>STOA!H92</f>
        <v>512.44000000000005</v>
      </c>
      <c r="AB92" s="76">
        <f>-STOA!N92</f>
        <v>0</v>
      </c>
      <c r="AC92">
        <f t="shared" si="3"/>
        <v>19.283392111730908</v>
      </c>
      <c r="AD92">
        <f t="shared" si="4"/>
        <v>2276.3585259514725</v>
      </c>
      <c r="AE92">
        <f>'IDT-1'!B92</f>
        <v>93.302000000000007</v>
      </c>
      <c r="AF92" s="25"/>
      <c r="AG92">
        <f t="shared" si="5"/>
        <v>2369.6605259514727</v>
      </c>
      <c r="AI92" s="35">
        <f>PXIL!H92</f>
        <v>0</v>
      </c>
      <c r="AJ92" s="35">
        <f>PXIL!N92</f>
        <v>0</v>
      </c>
      <c r="AK92" s="35">
        <f>RTM_IEX!H92</f>
        <v>1.35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9.1783999999999999</v>
      </c>
      <c r="E93">
        <f>GT_NG!P93</f>
        <v>14.803759612645971</v>
      </c>
      <c r="F93">
        <f>GT_Spot!P93</f>
        <v>0</v>
      </c>
      <c r="G93">
        <f>PPCL_NG!P93</f>
        <v>0</v>
      </c>
      <c r="H93">
        <f>PPCL_Spot!P93</f>
        <v>43.682836547827776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1004.3057054689297</v>
      </c>
      <c r="P93" s="37">
        <v>104.91</v>
      </c>
      <c r="Q93" s="37">
        <v>30.510000000000009</v>
      </c>
      <c r="R93" s="39">
        <v>0</v>
      </c>
      <c r="S93" s="39">
        <v>0</v>
      </c>
      <c r="T93" s="38">
        <f>SUMPRODUCT(LTA!J93:AN93,LTA!J$101:AN$101,LTA!J$103:AN$103)</f>
        <v>98.34</v>
      </c>
      <c r="U93" s="38">
        <f>SUMPRODUCT(LTA!J93:AN93,LTA!J$102:AN$102,LTA!J$103:AN$103)</f>
        <v>127.69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330.7</v>
      </c>
      <c r="Z93" s="35">
        <f>IEX!N93</f>
        <v>0</v>
      </c>
      <c r="AA93" s="76">
        <f>STOA!H93</f>
        <v>512.44000000000005</v>
      </c>
      <c r="AB93" s="76">
        <f>-STOA!N93</f>
        <v>0</v>
      </c>
      <c r="AC93">
        <f t="shared" si="3"/>
        <v>20.094184625433659</v>
      </c>
      <c r="AD93">
        <f t="shared" si="4"/>
        <v>2311.8165170039697</v>
      </c>
      <c r="AE93">
        <f>'IDT-1'!B93</f>
        <v>50.222999999999999</v>
      </c>
      <c r="AF93" s="25"/>
      <c r="AG93">
        <f t="shared" si="5"/>
        <v>2362.0395170039696</v>
      </c>
      <c r="AI93" s="35">
        <f>PXIL!H93</f>
        <v>0</v>
      </c>
      <c r="AJ93" s="35">
        <f>PXIL!N93</f>
        <v>0</v>
      </c>
      <c r="AK93" s="35">
        <f>RTM_IEX!H93</f>
        <v>1.35</v>
      </c>
      <c r="AL93" s="35">
        <f>RTM_IEX!N93</f>
        <v>-30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9.1783999999999999</v>
      </c>
      <c r="E94">
        <f>GT_NG!P94</f>
        <v>14.803759612645971</v>
      </c>
      <c r="F94">
        <f>GT_Spot!P94</f>
        <v>0</v>
      </c>
      <c r="G94">
        <f>PPCL_NG!P94</f>
        <v>0</v>
      </c>
      <c r="H94">
        <f>PPCL_Spot!P94</f>
        <v>43.682836547827776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1007.7459052419669</v>
      </c>
      <c r="P94" s="37">
        <v>105.64999999999999</v>
      </c>
      <c r="Q94" s="37">
        <v>30.510000000000009</v>
      </c>
      <c r="R94" s="39">
        <v>0</v>
      </c>
      <c r="S94" s="39">
        <v>0</v>
      </c>
      <c r="T94" s="38">
        <f>SUMPRODUCT(LTA!J94:AN94,LTA!J$101:AN$101,LTA!J$103:AN$103)</f>
        <v>98.33</v>
      </c>
      <c r="U94" s="38">
        <f>SUMPRODUCT(LTA!J94:AN94,LTA!J$102:AN$102,LTA!J$103:AN$103)</f>
        <v>127.69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337.3</v>
      </c>
      <c r="Z94" s="35">
        <f>IEX!N94</f>
        <v>0</v>
      </c>
      <c r="AA94" s="76">
        <f>STOA!H94</f>
        <v>512.44000000000005</v>
      </c>
      <c r="AB94" s="76">
        <f>-STOA!N94</f>
        <v>0</v>
      </c>
      <c r="AC94">
        <f t="shared" si="3"/>
        <v>20.184654303527171</v>
      </c>
      <c r="AD94">
        <f t="shared" si="4"/>
        <v>2322.4962470989135</v>
      </c>
      <c r="AE94">
        <f>'IDT-1'!B94</f>
        <v>47.082999999999998</v>
      </c>
      <c r="AF94" s="25"/>
      <c r="AG94">
        <f t="shared" si="5"/>
        <v>2369.5792470989136</v>
      </c>
      <c r="AI94" s="35">
        <f>PXIL!H94</f>
        <v>0</v>
      </c>
      <c r="AJ94" s="35">
        <f>PXIL!N94</f>
        <v>0</v>
      </c>
      <c r="AK94" s="35">
        <f>RTM_IEX!H94</f>
        <v>1.35</v>
      </c>
      <c r="AL94" s="35">
        <f>RTM_IEX!N94</f>
        <v>-30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9.1783999999999999</v>
      </c>
      <c r="E95">
        <f>GT_NG!P95</f>
        <v>14.803759612645971</v>
      </c>
      <c r="F95">
        <f>GT_Spot!P95</f>
        <v>0</v>
      </c>
      <c r="G95">
        <f>PPCL_NG!P95</f>
        <v>0</v>
      </c>
      <c r="H95">
        <f>PPCL_Spot!P95</f>
        <v>43.682836547827776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980.7729691560811</v>
      </c>
      <c r="P95" s="37">
        <v>104.91</v>
      </c>
      <c r="Q95" s="37">
        <v>30.510000000000009</v>
      </c>
      <c r="R95" s="39">
        <v>0</v>
      </c>
      <c r="S95" s="39">
        <v>0</v>
      </c>
      <c r="T95" s="38">
        <f>SUMPRODUCT(LTA!J95:AN95,LTA!J$101:AN$101,LTA!J$103:AN$103)</f>
        <v>98</v>
      </c>
      <c r="U95" s="38">
        <f>SUMPRODUCT(LTA!J95:AN95,LTA!J$102:AN$102,LTA!J$103:AN$103)</f>
        <v>126.67999999999999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347.54</v>
      </c>
      <c r="Z95" s="35">
        <f>IEX!N95</f>
        <v>0</v>
      </c>
      <c r="AA95" s="76">
        <f>STOA!H95</f>
        <v>512.44000000000005</v>
      </c>
      <c r="AB95" s="76">
        <f>-STOA!N95</f>
        <v>0</v>
      </c>
      <c r="AC95">
        <f t="shared" si="3"/>
        <v>19.772490908659062</v>
      </c>
      <c r="AD95">
        <f t="shared" si="4"/>
        <v>2334.0954744078958</v>
      </c>
      <c r="AE95">
        <f>'IDT-1'!B95</f>
        <v>37.823999999999998</v>
      </c>
      <c r="AF95" s="25"/>
      <c r="AG95">
        <f t="shared" si="5"/>
        <v>2371.9194744078959</v>
      </c>
      <c r="AI95" s="35">
        <f>PXIL!H95</f>
        <v>0</v>
      </c>
      <c r="AJ95" s="35">
        <f>PXIL!N95</f>
        <v>0</v>
      </c>
      <c r="AK95" s="35">
        <f>RTM_IEX!H95</f>
        <v>1.35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9.1783999999999999</v>
      </c>
      <c r="E96">
        <f>GT_NG!P96</f>
        <v>14.803759612645971</v>
      </c>
      <c r="F96">
        <f>GT_Spot!P96</f>
        <v>0</v>
      </c>
      <c r="G96">
        <f>PPCL_NG!P96</f>
        <v>0</v>
      </c>
      <c r="H96">
        <f>PPCL_Spot!P96</f>
        <v>43.682836547827776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946.15537933992027</v>
      </c>
      <c r="P96" s="37">
        <v>104.91</v>
      </c>
      <c r="Q96" s="37">
        <v>30.510000000000009</v>
      </c>
      <c r="R96" s="39">
        <v>0</v>
      </c>
      <c r="S96" s="39">
        <v>0</v>
      </c>
      <c r="T96" s="38">
        <f>SUMPRODUCT(LTA!J96:AN96,LTA!J$101:AN$101,LTA!J$103:AN$103)</f>
        <v>98.34</v>
      </c>
      <c r="U96" s="38">
        <f>SUMPRODUCT(LTA!J96:AN96,LTA!J$102:AN$102,LTA!J$103:AN$103)</f>
        <v>126.67999999999999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372.06</v>
      </c>
      <c r="Z96" s="35">
        <f>IEX!N96</f>
        <v>0</v>
      </c>
      <c r="AA96" s="76">
        <f>STOA!H96</f>
        <v>512.44000000000005</v>
      </c>
      <c r="AB96" s="76">
        <f>-STOA!N96</f>
        <v>0</v>
      </c>
      <c r="AC96">
        <f t="shared" si="3"/>
        <v>19.690527154203309</v>
      </c>
      <c r="AD96">
        <f t="shared" si="4"/>
        <v>2324.4198483461905</v>
      </c>
      <c r="AE96">
        <f>'IDT-1'!B96</f>
        <v>35.515000000000001</v>
      </c>
      <c r="AF96" s="25"/>
      <c r="AG96">
        <f t="shared" si="5"/>
        <v>2359.9348483461904</v>
      </c>
      <c r="AI96" s="35">
        <f>PXIL!H96</f>
        <v>0</v>
      </c>
      <c r="AJ96" s="35">
        <f>PXIL!N96</f>
        <v>0</v>
      </c>
      <c r="AK96" s="35">
        <f>RTM_IEX!H96</f>
        <v>1.35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9.1783999999999999</v>
      </c>
      <c r="E97">
        <f>GT_NG!P97</f>
        <v>14.803759612645971</v>
      </c>
      <c r="F97">
        <f>GT_Spot!P97</f>
        <v>0</v>
      </c>
      <c r="G97">
        <f>PPCL_NG!P97</f>
        <v>0</v>
      </c>
      <c r="H97">
        <f>PPCL_Spot!P97</f>
        <v>43.682836547827776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926.65674533777212</v>
      </c>
      <c r="P97" s="37">
        <v>104.91</v>
      </c>
      <c r="Q97" s="37">
        <v>30.510000000000009</v>
      </c>
      <c r="R97" s="39">
        <v>0</v>
      </c>
      <c r="S97" s="39">
        <v>0</v>
      </c>
      <c r="T97" s="38">
        <f>SUMPRODUCT(LTA!J97:AN97,LTA!J$101:AN$101,LTA!J$103:AN$103)</f>
        <v>98.34</v>
      </c>
      <c r="U97" s="38">
        <f>SUMPRODUCT(LTA!J97:AN97,LTA!J$102:AN$102,LTA!J$103:AN$103)</f>
        <v>126.67999999999999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351.28</v>
      </c>
      <c r="Z97" s="35">
        <f>IEX!N97</f>
        <v>0</v>
      </c>
      <c r="AA97" s="76">
        <f>STOA!H97</f>
        <v>512.44000000000005</v>
      </c>
      <c r="AB97" s="76">
        <f>-STOA!N97</f>
        <v>0</v>
      </c>
      <c r="AC97">
        <f t="shared" si="3"/>
        <v>19.521609783083051</v>
      </c>
      <c r="AD97">
        <f t="shared" si="4"/>
        <v>2264.3101317151632</v>
      </c>
      <c r="AE97">
        <f>'IDT-1'!B97</f>
        <v>45.512</v>
      </c>
      <c r="AF97" s="25"/>
      <c r="AG97">
        <f t="shared" si="5"/>
        <v>2309.8221317151633</v>
      </c>
      <c r="AI97" s="35">
        <f>PXIL!H97</f>
        <v>0</v>
      </c>
      <c r="AJ97" s="35">
        <f>PXIL!N97</f>
        <v>0</v>
      </c>
      <c r="AK97" s="35">
        <f>RTM_IEX!H97</f>
        <v>1.35</v>
      </c>
      <c r="AL97" s="35">
        <f>RTM_IEX!N97</f>
        <v>-20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9.1783999999999999</v>
      </c>
      <c r="E98">
        <f>GT_NG!P98</f>
        <v>14.803759612645971</v>
      </c>
      <c r="F98">
        <f>GT_Spot!P98</f>
        <v>0</v>
      </c>
      <c r="G98">
        <f>PPCL_NG!P98</f>
        <v>0</v>
      </c>
      <c r="H98">
        <f>PPCL_Spot!P98</f>
        <v>43.682836547827776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919.88670399704995</v>
      </c>
      <c r="P98" s="37">
        <v>104.91</v>
      </c>
      <c r="Q98" s="37">
        <v>30.510000000000009</v>
      </c>
      <c r="R98" s="39">
        <v>0</v>
      </c>
      <c r="S98" s="39">
        <v>0</v>
      </c>
      <c r="T98" s="38">
        <f>SUMPRODUCT(LTA!J98:AN98,LTA!J$101:AN$101,LTA!J$103:AN$103)</f>
        <v>98.34</v>
      </c>
      <c r="U98" s="38">
        <f>SUMPRODUCT(LTA!J98:AN98,LTA!J$102:AN$102,LTA!J$103:AN$103)</f>
        <v>126.67999999999999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308.7</v>
      </c>
      <c r="Z98" s="35">
        <f>IEX!N98</f>
        <v>0</v>
      </c>
      <c r="AA98" s="76">
        <f>STOA!H98</f>
        <v>512.44000000000005</v>
      </c>
      <c r="AB98" s="76">
        <f>-STOA!N98</f>
        <v>0</v>
      </c>
      <c r="AC98">
        <f t="shared" si="3"/>
        <v>19.098598278096091</v>
      </c>
      <c r="AD98">
        <f t="shared" si="4"/>
        <v>2216.3831018794276</v>
      </c>
      <c r="AE98">
        <f>'IDT-1'!B98</f>
        <v>62.664000000000001</v>
      </c>
      <c r="AF98" s="25"/>
      <c r="AG98">
        <f t="shared" si="5"/>
        <v>2279.0471018794278</v>
      </c>
      <c r="AI98" s="35">
        <f>PXIL!H98</f>
        <v>0</v>
      </c>
      <c r="AJ98" s="35">
        <f>PXIL!N98</f>
        <v>0</v>
      </c>
      <c r="AK98" s="35">
        <f>RTM_IEX!H98</f>
        <v>1.35</v>
      </c>
      <c r="AL98" s="35">
        <f>RTM_IEX!N98</f>
        <v>-19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0.23556780800000043</v>
      </c>
      <c r="E99">
        <f t="shared" si="6"/>
        <v>0.35407630077114083</v>
      </c>
      <c r="F99">
        <f t="shared" si="6"/>
        <v>0</v>
      </c>
      <c r="G99">
        <f t="shared" si="6"/>
        <v>0</v>
      </c>
      <c r="H99">
        <f t="shared" si="6"/>
        <v>1.0141581948749845</v>
      </c>
      <c r="I99">
        <f t="shared" si="6"/>
        <v>2.0587610771837808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24.140109830879073</v>
      </c>
      <c r="P99" s="37">
        <f t="shared" si="6"/>
        <v>2.7606352412935862</v>
      </c>
      <c r="Q99" s="37">
        <f t="shared" si="6"/>
        <v>0.88643240553331093</v>
      </c>
      <c r="R99" s="39">
        <f t="shared" si="6"/>
        <v>0.53531630058406332</v>
      </c>
      <c r="S99" s="39">
        <f t="shared" si="6"/>
        <v>0</v>
      </c>
      <c r="T99" s="38">
        <f t="shared" si="6"/>
        <v>5.8884699999999999</v>
      </c>
      <c r="U99" s="38">
        <f t="shared" si="6"/>
        <v>2.6569400000000023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3.9498350000000015</v>
      </c>
      <c r="Z99" s="35">
        <f t="shared" si="6"/>
        <v>0</v>
      </c>
      <c r="AA99" s="76">
        <f t="shared" si="6"/>
        <v>6.5016074999999995</v>
      </c>
      <c r="AB99" s="76">
        <f t="shared" si="6"/>
        <v>0</v>
      </c>
      <c r="AC99">
        <f t="shared" si="6"/>
        <v>0.4465513420962684</v>
      </c>
      <c r="AD99">
        <f t="shared" si="6"/>
        <v>52.237310817023655</v>
      </c>
      <c r="AE99">
        <f t="shared" si="6"/>
        <v>1.1426437499999997</v>
      </c>
      <c r="AG99">
        <f t="shared" si="6"/>
        <v>53.379954567023653</v>
      </c>
      <c r="AI99">
        <f t="shared" si="6"/>
        <v>0</v>
      </c>
      <c r="AJ99">
        <f t="shared" si="6"/>
        <v>0</v>
      </c>
      <c r="AK99">
        <f t="shared" si="6"/>
        <v>0.92161749999999942</v>
      </c>
      <c r="AL99">
        <f t="shared" si="6"/>
        <v>-0.23749999999999999</v>
      </c>
      <c r="AM99">
        <f t="shared" si="6"/>
        <v>0</v>
      </c>
      <c r="AN99">
        <f t="shared" si="6"/>
        <v>0</v>
      </c>
      <c r="AO99">
        <f t="shared" si="6"/>
        <v>1.017835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6.1171259999999998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23.52838846654339</v>
      </c>
      <c r="I3">
        <f>Bawana_NG!Q3</f>
        <v>44.998329931341623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702.52696065673319</v>
      </c>
      <c r="P3" s="37">
        <v>68.627387912004266</v>
      </c>
      <c r="Q3" s="37">
        <v>22.17</v>
      </c>
      <c r="R3" s="39">
        <v>0</v>
      </c>
      <c r="S3" s="39">
        <v>0</v>
      </c>
      <c r="T3" s="38">
        <f>SUMPRODUCT(LTA!J3:AN3,LTA!J$101:AN$101,LTA!J$104:AN$104)</f>
        <v>64</v>
      </c>
      <c r="U3" s="38">
        <f>SUMPRODUCT(LTA!J3:AN3,LTA!J$102:AN$102,LTA!J$104:AN$104)</f>
        <v>123.31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229.75</v>
      </c>
      <c r="AB3" s="76">
        <f>-STOA!O3</f>
        <v>0</v>
      </c>
      <c r="AC3">
        <f>SUMIF(B3:AB3,"&gt;0")*$AC$2-SUMIF(B3:AB3,"&lt;0")*($AC$2/(1-$AC$2))+SUMIF(AI3:AR3,"&gt;0")*$AC$2-SUMIF(AI3:AR3,"&lt;0")*($AC$2/(1-$AC$2))</f>
        <v>11.024914673383313</v>
      </c>
      <c r="AD3">
        <f>SUM(B3:AB3,AI3:AV3)-AC3</f>
        <v>1301.4649273960586</v>
      </c>
      <c r="AE3">
        <f>'IDT-1'!C3</f>
        <v>0</v>
      </c>
      <c r="AF3" s="25"/>
      <c r="AG3">
        <f>SUM(AD3:AF3)</f>
        <v>1301.4649273960586</v>
      </c>
      <c r="AI3" s="35">
        <f>PXIL!I3</f>
        <v>0</v>
      </c>
      <c r="AJ3" s="35">
        <f>PXIL!O3</f>
        <v>0</v>
      </c>
      <c r="AK3" s="35">
        <f>RTM_IEX!I3</f>
        <v>19.350000000000001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6.1171259999999998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23.52838846654339</v>
      </c>
      <c r="I4">
        <f>Bawana_NG!Q4</f>
        <v>44.998329931341623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694.46369756055662</v>
      </c>
      <c r="P4" s="37">
        <v>58.057697584962526</v>
      </c>
      <c r="Q4" s="37">
        <v>22.17</v>
      </c>
      <c r="R4" s="39">
        <v>0</v>
      </c>
      <c r="S4" s="39">
        <v>0</v>
      </c>
      <c r="T4" s="38">
        <f>SUMPRODUCT(LTA!J4:AN4,LTA!J$101:AN$101,LTA!J$104:AN$104)</f>
        <v>62.67</v>
      </c>
      <c r="U4" s="38">
        <f>SUMPRODUCT(LTA!J4:AN4,LTA!J$102:AN$102,LTA!J$104:AN$104)</f>
        <v>123.31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229.75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10.857225864628278</v>
      </c>
      <c r="AD4">
        <f t="shared" ref="AD4:AD67" si="1">SUM(B4:AB4,AI4:AV4)-AC4</f>
        <v>1281.6696627815952</v>
      </c>
      <c r="AE4">
        <f>'IDT-1'!C4</f>
        <v>0</v>
      </c>
      <c r="AF4" s="25"/>
      <c r="AG4">
        <f t="shared" ref="AG4:AG67" si="2">SUM(AD4:AF4)</f>
        <v>1281.6696627815952</v>
      </c>
      <c r="AI4" s="35">
        <f>PXIL!I4</f>
        <v>0</v>
      </c>
      <c r="AJ4" s="35">
        <f>PXIL!O4</f>
        <v>0</v>
      </c>
      <c r="AK4" s="35">
        <f>RTM_IEX!I4</f>
        <v>19.350000000000001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6.1171259999999998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23.52838846654339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684.14934611128126</v>
      </c>
      <c r="P5" s="37">
        <v>33.26</v>
      </c>
      <c r="Q5" s="37">
        <v>22.392565307057748</v>
      </c>
      <c r="R5" s="39">
        <v>0</v>
      </c>
      <c r="S5" s="39">
        <v>0</v>
      </c>
      <c r="T5" s="38">
        <f>SUMPRODUCT(LTA!J5:AN5,LTA!J$101:AN$101,LTA!J$104:AN$104)</f>
        <v>61</v>
      </c>
      <c r="U5" s="38">
        <f>SUMPRODUCT(LTA!J5:AN5,LTA!J$102:AN$102,LTA!J$104:AN$104)</f>
        <v>123.31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229.75</v>
      </c>
      <c r="AB5" s="76">
        <f>-STOA!O5</f>
        <v>0</v>
      </c>
      <c r="AC5">
        <f t="shared" si="0"/>
        <v>10.631452229896697</v>
      </c>
      <c r="AD5">
        <f t="shared" si="1"/>
        <v>1255.0176227578054</v>
      </c>
      <c r="AE5">
        <f>'IDT-1'!C5</f>
        <v>0</v>
      </c>
      <c r="AF5" s="25"/>
      <c r="AG5">
        <f t="shared" si="2"/>
        <v>1255.0176227578054</v>
      </c>
      <c r="AI5" s="35">
        <f>PXIL!I5</f>
        <v>0</v>
      </c>
      <c r="AJ5" s="35">
        <f>PXIL!O5</f>
        <v>0</v>
      </c>
      <c r="AK5" s="35">
        <f>RTM_IEX!I5</f>
        <v>29.03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6.1171259999999998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24.01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687.66667399424159</v>
      </c>
      <c r="P6" s="37">
        <v>33.26</v>
      </c>
      <c r="Q6" s="37">
        <v>14.67</v>
      </c>
      <c r="R6" s="39">
        <v>0</v>
      </c>
      <c r="S6" s="39">
        <v>0</v>
      </c>
      <c r="T6" s="38">
        <f>SUMPRODUCT(LTA!J6:AN6,LTA!J$101:AN$101,LTA!J$104:AN$104)</f>
        <v>59.67</v>
      </c>
      <c r="U6" s="38">
        <f>SUMPRODUCT(LTA!J6:AN6,LTA!J$102:AN$102,LTA!J$104:AN$104)</f>
        <v>123.47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229.75</v>
      </c>
      <c r="AB6" s="76">
        <f>-STOA!O6</f>
        <v>0</v>
      </c>
      <c r="AC6">
        <f t="shared" si="0"/>
        <v>10.590345772415315</v>
      </c>
      <c r="AD6">
        <f t="shared" si="1"/>
        <v>1250.165103324646</v>
      </c>
      <c r="AE6">
        <f>'IDT-1'!C6</f>
        <v>-10</v>
      </c>
      <c r="AF6" s="25"/>
      <c r="AG6">
        <f t="shared" si="2"/>
        <v>1240.165103324646</v>
      </c>
      <c r="AI6" s="35">
        <f>PXIL!I6</f>
        <v>0</v>
      </c>
      <c r="AJ6" s="35">
        <f>PXIL!O6</f>
        <v>0</v>
      </c>
      <c r="AK6" s="35">
        <f>RTM_IEX!I6</f>
        <v>29.03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6.1171259999999998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24.01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692.88005284554777</v>
      </c>
      <c r="P7" s="37">
        <v>32.89855072463768</v>
      </c>
      <c r="Q7" s="37">
        <v>14.518176795580109</v>
      </c>
      <c r="R7" s="39">
        <v>0</v>
      </c>
      <c r="S7" s="39">
        <v>0</v>
      </c>
      <c r="T7" s="38">
        <f>SUMPRODUCT(LTA!J7:AN7,LTA!J$101:AN$101,LTA!J$104:AN$104)</f>
        <v>59</v>
      </c>
      <c r="U7" s="38">
        <f>SUMPRODUCT(LTA!J7:AN7,LTA!J$102:AN$102,LTA!J$104:AN$104)</f>
        <v>123.65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229.75</v>
      </c>
      <c r="AB7" s="76">
        <f>-STOA!O7</f>
        <v>0</v>
      </c>
      <c r="AC7">
        <f t="shared" si="0"/>
        <v>10.463170665936115</v>
      </c>
      <c r="AD7">
        <f t="shared" si="1"/>
        <v>1235.1523848026491</v>
      </c>
      <c r="AE7">
        <f>'IDT-1'!C7</f>
        <v>-20</v>
      </c>
      <c r="AF7" s="25"/>
      <c r="AG7">
        <f t="shared" si="2"/>
        <v>1215.1523848026491</v>
      </c>
      <c r="AI7" s="35">
        <f>PXIL!I7</f>
        <v>0</v>
      </c>
      <c r="AJ7" s="35">
        <f>PXIL!O7</f>
        <v>0</v>
      </c>
      <c r="AK7" s="35">
        <f>RTM_IEX!I7</f>
        <v>9.68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6.1171259999999998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24.01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714.19005284554771</v>
      </c>
      <c r="P8" s="37">
        <v>32.89855072463768</v>
      </c>
      <c r="Q8" s="37">
        <v>11.61</v>
      </c>
      <c r="R8" s="39">
        <v>0</v>
      </c>
      <c r="S8" s="39">
        <v>0</v>
      </c>
      <c r="T8" s="38">
        <f>SUMPRODUCT(LTA!J8:AN8,LTA!J$101:AN$101,LTA!J$104:AN$104)</f>
        <v>58.67</v>
      </c>
      <c r="U8" s="38">
        <f>SUMPRODUCT(LTA!J8:AN8,LTA!J$102:AN$102,LTA!J$104:AN$104)</f>
        <v>123.97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229.75</v>
      </c>
      <c r="AB8" s="76">
        <f>-STOA!O8</f>
        <v>0</v>
      </c>
      <c r="AC8">
        <f t="shared" si="0"/>
        <v>10.663417346726575</v>
      </c>
      <c r="AD8">
        <f t="shared" si="1"/>
        <v>1228.6639613262782</v>
      </c>
      <c r="AE8">
        <f>'IDT-1'!C8</f>
        <v>-35</v>
      </c>
      <c r="AF8" s="25"/>
      <c r="AG8">
        <f t="shared" si="2"/>
        <v>1193.6639613262782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6.1171259999999998</v>
      </c>
      <c r="E9">
        <f>GT_NG!Q9</f>
        <v>8.11164910281971</v>
      </c>
      <c r="F9">
        <f>GT_Spot!Q9</f>
        <v>0</v>
      </c>
      <c r="G9">
        <f>PPCL_NG!Q9</f>
        <v>0</v>
      </c>
      <c r="H9">
        <f>PPCL_Spot!Q9</f>
        <v>24.01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692.73574117580552</v>
      </c>
      <c r="P9" s="37">
        <v>32.89855072463768</v>
      </c>
      <c r="Q9" s="37">
        <v>11.61</v>
      </c>
      <c r="R9" s="39">
        <v>0</v>
      </c>
      <c r="S9" s="39">
        <v>0</v>
      </c>
      <c r="T9" s="38">
        <f>SUMPRODUCT(LTA!J9:AN9,LTA!J$101:AN$101,LTA!J$104:AN$104)</f>
        <v>58.67</v>
      </c>
      <c r="U9" s="38">
        <f>SUMPRODUCT(LTA!J9:AN9,LTA!J$102:AN$102,LTA!J$104:AN$104)</f>
        <v>76.72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229.75</v>
      </c>
      <c r="AB9" s="76">
        <f>-STOA!O9</f>
        <v>0</v>
      </c>
      <c r="AC9">
        <f t="shared" si="0"/>
        <v>10.052416497801188</v>
      </c>
      <c r="AD9">
        <f t="shared" si="1"/>
        <v>1164.5706505054616</v>
      </c>
      <c r="AE9">
        <f>'IDT-1'!C9</f>
        <v>0</v>
      </c>
      <c r="AF9" s="25"/>
      <c r="AG9">
        <f t="shared" si="2"/>
        <v>1164.5706505054616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-11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6.1171259999999998</v>
      </c>
      <c r="E10">
        <f>GT_NG!Q10</f>
        <v>8.11164910281971</v>
      </c>
      <c r="F10">
        <f>GT_Spot!Q10</f>
        <v>0</v>
      </c>
      <c r="G10">
        <f>PPCL_NG!Q10</f>
        <v>0</v>
      </c>
      <c r="H10">
        <f>PPCL_Spot!Q10</f>
        <v>24.01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692.73574117580552</v>
      </c>
      <c r="P10" s="37">
        <v>32.89855072463768</v>
      </c>
      <c r="Q10" s="37">
        <v>11.61</v>
      </c>
      <c r="R10" s="39">
        <v>0</v>
      </c>
      <c r="S10" s="39">
        <v>0</v>
      </c>
      <c r="T10" s="38">
        <f>SUMPRODUCT(LTA!J10:AN10,LTA!J$101:AN$101,LTA!J$104:AN$104)</f>
        <v>59</v>
      </c>
      <c r="U10" s="38">
        <f>SUMPRODUCT(LTA!J10:AN10,LTA!J$102:AN$102,LTA!J$104:AN$104)</f>
        <v>77.06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229.75</v>
      </c>
      <c r="AB10" s="76">
        <f>-STOA!O10</f>
        <v>0</v>
      </c>
      <c r="AC10">
        <f t="shared" si="0"/>
        <v>9.9987463937269645</v>
      </c>
      <c r="AD10">
        <f t="shared" si="1"/>
        <v>1172.2943206095358</v>
      </c>
      <c r="AE10">
        <f>'IDT-1'!C10</f>
        <v>0</v>
      </c>
      <c r="AF10" s="25"/>
      <c r="AG10">
        <f t="shared" si="2"/>
        <v>1172.2943206095358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-4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6.1171259999999998</v>
      </c>
      <c r="E11">
        <f>GT_NG!Q11</f>
        <v>8.11164910281971</v>
      </c>
      <c r="F11">
        <f>GT_Spot!Q11</f>
        <v>0</v>
      </c>
      <c r="G11">
        <f>PPCL_NG!Q11</f>
        <v>0</v>
      </c>
      <c r="H11">
        <f>PPCL_Spot!Q11</f>
        <v>24.01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688.21856340817783</v>
      </c>
      <c r="P11" s="37">
        <v>32.89855072463768</v>
      </c>
      <c r="Q11" s="37">
        <v>11.61</v>
      </c>
      <c r="R11" s="39">
        <v>0</v>
      </c>
      <c r="S11" s="39">
        <v>0</v>
      </c>
      <c r="T11" s="38">
        <f>SUMPRODUCT(LTA!J11:AN11,LTA!J$101:AN$101,LTA!J$104:AN$104)</f>
        <v>60</v>
      </c>
      <c r="U11" s="38">
        <f>SUMPRODUCT(LTA!J11:AN11,LTA!J$102:AN$102,LTA!J$104:AN$104)</f>
        <v>77.38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229.75</v>
      </c>
      <c r="AB11" s="76">
        <f>-STOA!O11</f>
        <v>0</v>
      </c>
      <c r="AC11">
        <f t="shared" si="0"/>
        <v>10.102337175840958</v>
      </c>
      <c r="AD11">
        <f t="shared" si="1"/>
        <v>1160.4213119006749</v>
      </c>
      <c r="AE11">
        <f>'IDT-1'!C11</f>
        <v>0</v>
      </c>
      <c r="AF11" s="25"/>
      <c r="AG11">
        <f t="shared" si="2"/>
        <v>1160.4213119006749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-16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6.1171259999999998</v>
      </c>
      <c r="E12">
        <f>GT_NG!Q12</f>
        <v>8.11164910281971</v>
      </c>
      <c r="F12">
        <f>GT_Spot!Q12</f>
        <v>0</v>
      </c>
      <c r="G12">
        <f>PPCL_NG!Q12</f>
        <v>0</v>
      </c>
      <c r="H12">
        <f>PPCL_Spot!Q12</f>
        <v>24.01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687.11856340817792</v>
      </c>
      <c r="P12" s="37">
        <v>32.89855072463768</v>
      </c>
      <c r="Q12" s="37">
        <v>11.61</v>
      </c>
      <c r="R12" s="39">
        <v>0</v>
      </c>
      <c r="S12" s="39">
        <v>0</v>
      </c>
      <c r="T12" s="38">
        <f>SUMPRODUCT(LTA!J12:AN12,LTA!J$101:AN$101,LTA!J$104:AN$104)</f>
        <v>61.33</v>
      </c>
      <c r="U12" s="38">
        <f>SUMPRODUCT(LTA!J12:AN12,LTA!J$102:AN$102,LTA!J$104:AN$104)</f>
        <v>77.72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229.75</v>
      </c>
      <c r="AB12" s="76">
        <f>-STOA!O12</f>
        <v>0</v>
      </c>
      <c r="AC12">
        <f t="shared" si="0"/>
        <v>10.030884756316958</v>
      </c>
      <c r="AD12">
        <f t="shared" si="1"/>
        <v>1170.0627643201992</v>
      </c>
      <c r="AE12">
        <f>'IDT-1'!C12</f>
        <v>-29</v>
      </c>
      <c r="AF12" s="25"/>
      <c r="AG12">
        <f t="shared" si="2"/>
        <v>1141.0627643201992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6.1171259999999998</v>
      </c>
      <c r="E13">
        <f>GT_NG!Q13</f>
        <v>8.11164910281971</v>
      </c>
      <c r="F13">
        <f>GT_Spot!Q13</f>
        <v>0</v>
      </c>
      <c r="G13">
        <f>PPCL_NG!Q13</f>
        <v>0</v>
      </c>
      <c r="H13">
        <f>PPCL_Spot!Q13</f>
        <v>24.01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687.84379092660538</v>
      </c>
      <c r="P13" s="37">
        <v>32.89855072463768</v>
      </c>
      <c r="Q13" s="37">
        <v>11.61</v>
      </c>
      <c r="R13" s="39">
        <v>0</v>
      </c>
      <c r="S13" s="39">
        <v>0</v>
      </c>
      <c r="T13" s="38">
        <f>SUMPRODUCT(LTA!J13:AN13,LTA!J$101:AN$101,LTA!J$104:AN$104)</f>
        <v>62.67</v>
      </c>
      <c r="U13" s="38">
        <f>SUMPRODUCT(LTA!J13:AN13,LTA!J$102:AN$102,LTA!J$104:AN$104)</f>
        <v>73.06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</v>
      </c>
      <c r="AA13" s="76">
        <f>STOA!I13</f>
        <v>229.75</v>
      </c>
      <c r="AB13" s="76">
        <f>-STOA!O13</f>
        <v>0</v>
      </c>
      <c r="AC13">
        <f t="shared" si="0"/>
        <v>10.373348449641977</v>
      </c>
      <c r="AD13">
        <f t="shared" si="1"/>
        <v>1124.1255281453014</v>
      </c>
      <c r="AE13">
        <f>'IDT-1'!C13</f>
        <v>-16</v>
      </c>
      <c r="AF13" s="25"/>
      <c r="AG13">
        <f t="shared" si="2"/>
        <v>1108.1255281453014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-49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6.1171259999999998</v>
      </c>
      <c r="E14">
        <f>GT_NG!Q14</f>
        <v>8.11164910281971</v>
      </c>
      <c r="F14">
        <f>GT_Spot!Q14</f>
        <v>0</v>
      </c>
      <c r="G14">
        <f>PPCL_NG!Q14</f>
        <v>0</v>
      </c>
      <c r="H14">
        <f>PPCL_Spot!Q14</f>
        <v>24.01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687.84379092660538</v>
      </c>
      <c r="P14" s="37">
        <v>32.89855072463768</v>
      </c>
      <c r="Q14" s="37">
        <v>11.61</v>
      </c>
      <c r="R14" s="39">
        <v>0</v>
      </c>
      <c r="S14" s="39">
        <v>0</v>
      </c>
      <c r="T14" s="38">
        <f>SUMPRODUCT(LTA!J14:AN14,LTA!J$101:AN$101,LTA!J$104:AN$104)</f>
        <v>64</v>
      </c>
      <c r="U14" s="38">
        <f>SUMPRODUCT(LTA!J14:AN14,LTA!J$102:AN$102,LTA!J$104:AN$104)</f>
        <v>73.38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229.75</v>
      </c>
      <c r="AB14" s="76">
        <f>-STOA!O14</f>
        <v>0</v>
      </c>
      <c r="AC14">
        <f t="shared" si="0"/>
        <v>10.404150765091755</v>
      </c>
      <c r="AD14">
        <f t="shared" si="1"/>
        <v>1123.7447258298516</v>
      </c>
      <c r="AE14">
        <f>'IDT-1'!C14</f>
        <v>-30.905000000000001</v>
      </c>
      <c r="AF14" s="25"/>
      <c r="AG14">
        <f t="shared" si="2"/>
        <v>1092.8397258298517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-52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6.1171259999999998</v>
      </c>
      <c r="E15">
        <f>GT_NG!Q15</f>
        <v>8.11164910281971</v>
      </c>
      <c r="F15">
        <f>GT_Spot!Q15</f>
        <v>0</v>
      </c>
      <c r="G15">
        <f>PPCL_NG!Q15</f>
        <v>0</v>
      </c>
      <c r="H15">
        <f>PPCL_Spot!Q15</f>
        <v>24.01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688.3888876401212</v>
      </c>
      <c r="P15" s="37">
        <v>32.9</v>
      </c>
      <c r="Q15" s="37">
        <v>11.61</v>
      </c>
      <c r="R15" s="39">
        <v>0</v>
      </c>
      <c r="S15" s="39">
        <v>0</v>
      </c>
      <c r="T15" s="38">
        <f>SUMPRODUCT(LTA!J15:AN15,LTA!J$101:AN$101,LTA!J$104:AN$104)</f>
        <v>53.33</v>
      </c>
      <c r="U15" s="38">
        <f>SUMPRODUCT(LTA!J15:AN15,LTA!J$102:AN$102,LTA!J$104:AN$104)</f>
        <v>71.06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229.75</v>
      </c>
      <c r="AB15" s="76">
        <f>-STOA!O15</f>
        <v>0</v>
      </c>
      <c r="AC15">
        <f t="shared" si="0"/>
        <v>10.418221959546781</v>
      </c>
      <c r="AD15">
        <f t="shared" si="1"/>
        <v>1097.2872006242749</v>
      </c>
      <c r="AE15">
        <f>'IDT-1'!C15</f>
        <v>-30.059000000000001</v>
      </c>
      <c r="AF15" s="25"/>
      <c r="AG15">
        <f t="shared" si="2"/>
        <v>1067.2282006242749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-66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6.1171259999999998</v>
      </c>
      <c r="E16">
        <f>GT_NG!Q16</f>
        <v>8.11164910281971</v>
      </c>
      <c r="F16">
        <f>GT_Spot!Q16</f>
        <v>0</v>
      </c>
      <c r="G16">
        <f>PPCL_NG!Q16</f>
        <v>0</v>
      </c>
      <c r="H16">
        <f>PPCL_Spot!Q16</f>
        <v>24.01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688.3888876401212</v>
      </c>
      <c r="P16" s="37">
        <v>32.9</v>
      </c>
      <c r="Q16" s="37">
        <v>11.61</v>
      </c>
      <c r="R16" s="39">
        <v>0</v>
      </c>
      <c r="S16" s="39">
        <v>0</v>
      </c>
      <c r="T16" s="38">
        <f>SUMPRODUCT(LTA!J16:AN16,LTA!J$101:AN$101,LTA!J$104:AN$104)</f>
        <v>53</v>
      </c>
      <c r="U16" s="38">
        <f>SUMPRODUCT(LTA!J16:AN16,LTA!J$102:AN$102,LTA!J$104:AN$104)</f>
        <v>71.38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229.75</v>
      </c>
      <c r="AB16" s="76">
        <f>-STOA!O16</f>
        <v>0</v>
      </c>
      <c r="AC16">
        <f t="shared" si="0"/>
        <v>10.596032271769451</v>
      </c>
      <c r="AD16">
        <f t="shared" si="1"/>
        <v>1076.0993903120523</v>
      </c>
      <c r="AE16">
        <f>'IDT-1'!C16</f>
        <v>-23.707999999999998</v>
      </c>
      <c r="AF16" s="25"/>
      <c r="AG16">
        <f t="shared" si="2"/>
        <v>1052.3913903120522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-87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6.1171259999999998</v>
      </c>
      <c r="E17">
        <f>GT_NG!Q17</f>
        <v>8.11164910281971</v>
      </c>
      <c r="F17">
        <f>GT_Spot!Q17</f>
        <v>0</v>
      </c>
      <c r="G17">
        <f>PPCL_NG!Q17</f>
        <v>0</v>
      </c>
      <c r="H17">
        <f>PPCL_Spot!Q17</f>
        <v>24.01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688.24410764012123</v>
      </c>
      <c r="P17" s="37">
        <v>32.9</v>
      </c>
      <c r="Q17" s="37">
        <v>11.63</v>
      </c>
      <c r="R17" s="39">
        <v>0</v>
      </c>
      <c r="S17" s="39">
        <v>0</v>
      </c>
      <c r="T17" s="38">
        <f>SUMPRODUCT(LTA!J17:AN17,LTA!J$101:AN$101,LTA!J$104:AN$104)</f>
        <v>53</v>
      </c>
      <c r="U17" s="38">
        <f>SUMPRODUCT(LTA!J17:AN17,LTA!J$102:AN$102,LTA!J$104:AN$104)</f>
        <v>71.56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-18</v>
      </c>
      <c r="AA17" s="76">
        <f>STOA!I17</f>
        <v>229.75</v>
      </c>
      <c r="AB17" s="76">
        <f>-STOA!O17</f>
        <v>0</v>
      </c>
      <c r="AC17">
        <f t="shared" si="0"/>
        <v>10.621909592944117</v>
      </c>
      <c r="AD17">
        <f t="shared" si="1"/>
        <v>1073.1287329908776</v>
      </c>
      <c r="AE17">
        <f>'IDT-1'!C17</f>
        <v>-14.394</v>
      </c>
      <c r="AF17" s="25"/>
      <c r="AG17">
        <f t="shared" si="2"/>
        <v>1058.7347329908775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-72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6.1171259999999998</v>
      </c>
      <c r="E18">
        <f>GT_NG!Q18</f>
        <v>8.11164910281971</v>
      </c>
      <c r="F18">
        <f>GT_Spot!Q18</f>
        <v>0</v>
      </c>
      <c r="G18">
        <f>PPCL_NG!Q18</f>
        <v>0</v>
      </c>
      <c r="H18">
        <f>PPCL_Spot!Q18</f>
        <v>24.01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690.78145669920673</v>
      </c>
      <c r="P18" s="37">
        <v>32.9</v>
      </c>
      <c r="Q18" s="37">
        <v>11.63</v>
      </c>
      <c r="R18" s="39">
        <v>0</v>
      </c>
      <c r="S18" s="39">
        <v>0</v>
      </c>
      <c r="T18" s="38">
        <f>SUMPRODUCT(LTA!J18:AN18,LTA!J$101:AN$101,LTA!J$104:AN$104)</f>
        <v>52.67</v>
      </c>
      <c r="U18" s="38">
        <f>SUMPRODUCT(LTA!J18:AN18,LTA!J$102:AN$102,LTA!J$104:AN$104)</f>
        <v>71.56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-43</v>
      </c>
      <c r="AA18" s="76">
        <f>STOA!I18</f>
        <v>229.75</v>
      </c>
      <c r="AB18" s="76">
        <f>-STOA!O18</f>
        <v>0</v>
      </c>
      <c r="AC18">
        <f t="shared" si="0"/>
        <v>10.852230268162661</v>
      </c>
      <c r="AD18">
        <f t="shared" si="1"/>
        <v>1050.1057613747444</v>
      </c>
      <c r="AE18">
        <f>'IDT-1'!C18</f>
        <v>-3.387</v>
      </c>
      <c r="AF18" s="25"/>
      <c r="AG18">
        <f t="shared" si="2"/>
        <v>1046.7187613747444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-72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6.1171259999999998</v>
      </c>
      <c r="E19">
        <f>GT_NG!Q19</f>
        <v>8.11164910281971</v>
      </c>
      <c r="F19">
        <f>GT_Spot!Q19</f>
        <v>0</v>
      </c>
      <c r="G19">
        <f>PPCL_NG!Q19</f>
        <v>0</v>
      </c>
      <c r="H19">
        <f>PPCL_Spot!Q19</f>
        <v>24.01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691.56881017746753</v>
      </c>
      <c r="P19" s="37">
        <v>32.9</v>
      </c>
      <c r="Q19" s="37">
        <v>11.63</v>
      </c>
      <c r="R19" s="39">
        <v>0</v>
      </c>
      <c r="S19" s="39">
        <v>0</v>
      </c>
      <c r="T19" s="38">
        <f>SUMPRODUCT(LTA!J19:AN19,LTA!J$101:AN$101,LTA!J$104:AN$104)</f>
        <v>37.67</v>
      </c>
      <c r="U19" s="38">
        <f>SUMPRODUCT(LTA!J19:AN19,LTA!J$102:AN$102,LTA!J$104:AN$104)</f>
        <v>71.56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-58</v>
      </c>
      <c r="AA19" s="76">
        <f>STOA!I19</f>
        <v>229.75</v>
      </c>
      <c r="AB19" s="76">
        <f>-STOA!O19</f>
        <v>0</v>
      </c>
      <c r="AC19">
        <f t="shared" si="0"/>
        <v>10.698959406480496</v>
      </c>
      <c r="AD19">
        <f t="shared" si="1"/>
        <v>1040.0463857146874</v>
      </c>
      <c r="AE19">
        <f>'IDT-1'!C19</f>
        <v>0</v>
      </c>
      <c r="AF19" s="25"/>
      <c r="AG19">
        <f t="shared" si="2"/>
        <v>1040.0463857146874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-53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6.1171259999999998</v>
      </c>
      <c r="E20">
        <f>GT_NG!Q20</f>
        <v>8.3495016611295689</v>
      </c>
      <c r="F20">
        <f>GT_Spot!Q20</f>
        <v>0</v>
      </c>
      <c r="G20">
        <f>PPCL_NG!Q20</f>
        <v>0</v>
      </c>
      <c r="H20">
        <f>PPCL_Spot!Q20</f>
        <v>24.01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691.56881017746753</v>
      </c>
      <c r="P20" s="37">
        <v>32.9</v>
      </c>
      <c r="Q20" s="37">
        <v>11.63</v>
      </c>
      <c r="R20" s="39">
        <v>0</v>
      </c>
      <c r="S20" s="39">
        <v>0</v>
      </c>
      <c r="T20" s="38">
        <f>SUMPRODUCT(LTA!J20:AN20,LTA!J$101:AN$101,LTA!J$104:AN$104)</f>
        <v>37.67</v>
      </c>
      <c r="U20" s="38">
        <f>SUMPRODUCT(LTA!J20:AN20,LTA!J$102:AN$102,LTA!J$104:AN$104)</f>
        <v>71.56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-73</v>
      </c>
      <c r="AA20" s="76">
        <f>STOA!I20</f>
        <v>229.75</v>
      </c>
      <c r="AB20" s="76">
        <f>-STOA!O20</f>
        <v>0</v>
      </c>
      <c r="AC20">
        <f t="shared" si="0"/>
        <v>10.819553576118746</v>
      </c>
      <c r="AD20">
        <f t="shared" si="1"/>
        <v>1026.163644103359</v>
      </c>
      <c r="AE20">
        <f>'IDT-1'!C20</f>
        <v>0</v>
      </c>
      <c r="AF20" s="25"/>
      <c r="AG20">
        <f t="shared" si="2"/>
        <v>1026.163644103359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-52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6.1171259999999998</v>
      </c>
      <c r="E21">
        <f>GT_NG!Q21</f>
        <v>8.3495016611295689</v>
      </c>
      <c r="F21">
        <f>GT_Spot!Q21</f>
        <v>0</v>
      </c>
      <c r="G21">
        <f>PPCL_NG!Q21</f>
        <v>0</v>
      </c>
      <c r="H21">
        <f>PPCL_Spot!Q21</f>
        <v>24.01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689.74624340579885</v>
      </c>
      <c r="P21" s="37">
        <v>32.9</v>
      </c>
      <c r="Q21" s="37">
        <v>11.63</v>
      </c>
      <c r="R21" s="39">
        <v>0</v>
      </c>
      <c r="S21" s="39">
        <v>0</v>
      </c>
      <c r="T21" s="38">
        <f>SUMPRODUCT(LTA!J21:AN21,LTA!J$101:AN$101,LTA!J$104:AN$104)</f>
        <v>37.67</v>
      </c>
      <c r="U21" s="38">
        <f>SUMPRODUCT(LTA!J21:AN21,LTA!J$102:AN$102,LTA!J$104:AN$104)</f>
        <v>66.22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-83</v>
      </c>
      <c r="AA21" s="76">
        <f>STOA!I21</f>
        <v>229.75</v>
      </c>
      <c r="AB21" s="76">
        <f>-STOA!O21</f>
        <v>0</v>
      </c>
      <c r="AC21">
        <f t="shared" si="0"/>
        <v>10.886455381110066</v>
      </c>
      <c r="AD21">
        <f t="shared" si="1"/>
        <v>1003.9341755266991</v>
      </c>
      <c r="AE21">
        <f>'IDT-1'!C21</f>
        <v>0</v>
      </c>
      <c r="AF21" s="25"/>
      <c r="AG21">
        <f t="shared" si="2"/>
        <v>1003.9341755266991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-57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6.1171259999999998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24.01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689.74624340579885</v>
      </c>
      <c r="P22" s="37">
        <v>32.9</v>
      </c>
      <c r="Q22" s="37">
        <v>11.63</v>
      </c>
      <c r="R22" s="39">
        <v>0</v>
      </c>
      <c r="S22" s="39">
        <v>0</v>
      </c>
      <c r="T22" s="38">
        <f>SUMPRODUCT(LTA!J22:AN22,LTA!J$101:AN$101,LTA!J$104:AN$104)</f>
        <v>37.67</v>
      </c>
      <c r="U22" s="38">
        <f>SUMPRODUCT(LTA!J22:AN22,LTA!J$102:AN$102,LTA!J$104:AN$104)</f>
        <v>66.22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-98</v>
      </c>
      <c r="AA22" s="76">
        <f>STOA!I22</f>
        <v>229.75</v>
      </c>
      <c r="AB22" s="76">
        <f>-STOA!O22</f>
        <v>0</v>
      </c>
      <c r="AC22">
        <f t="shared" si="0"/>
        <v>10.962695800634066</v>
      </c>
      <c r="AD22">
        <f t="shared" si="1"/>
        <v>994.85793510717508</v>
      </c>
      <c r="AE22">
        <f>'IDT-1'!C22</f>
        <v>0</v>
      </c>
      <c r="AF22" s="25"/>
      <c r="AG22">
        <f t="shared" si="2"/>
        <v>994.85793510717508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-51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6.1171259999999998</v>
      </c>
      <c r="E23">
        <f>GT_NG!Q23</f>
        <v>8.3495016611295689</v>
      </c>
      <c r="F23">
        <f>GT_Spot!Q23</f>
        <v>0</v>
      </c>
      <c r="G23">
        <f>PPCL_NG!Q23</f>
        <v>0</v>
      </c>
      <c r="H23">
        <f>PPCL_Spot!Q23</f>
        <v>24.01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689.71852406104824</v>
      </c>
      <c r="P23" s="37">
        <v>32.9</v>
      </c>
      <c r="Q23" s="37">
        <v>11.63</v>
      </c>
      <c r="R23" s="39">
        <v>0</v>
      </c>
      <c r="S23" s="39">
        <v>0</v>
      </c>
      <c r="T23" s="38">
        <f>SUMPRODUCT(LTA!J23:AN23,LTA!J$101:AN$101,LTA!J$104:AN$104)</f>
        <v>37.67</v>
      </c>
      <c r="U23" s="38">
        <f>SUMPRODUCT(LTA!J23:AN23,LTA!J$102:AN$102,LTA!J$104:AN$104)</f>
        <v>66.22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-89</v>
      </c>
      <c r="AA23" s="76">
        <f>STOA!I23</f>
        <v>229.75</v>
      </c>
      <c r="AB23" s="76">
        <f>-STOA!O23</f>
        <v>0</v>
      </c>
      <c r="AC23">
        <f t="shared" si="0"/>
        <v>11.047174535387054</v>
      </c>
      <c r="AD23">
        <f t="shared" si="1"/>
        <v>984.74573702767157</v>
      </c>
      <c r="AE23">
        <f>'IDT-1'!C23</f>
        <v>0</v>
      </c>
      <c r="AF23" s="25"/>
      <c r="AG23">
        <f t="shared" si="2"/>
        <v>984.74573702767157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6.1171259999999998</v>
      </c>
      <c r="E24">
        <f>GT_NG!Q24</f>
        <v>8.3495016611295689</v>
      </c>
      <c r="F24">
        <f>GT_Spot!Q24</f>
        <v>0</v>
      </c>
      <c r="G24">
        <f>PPCL_NG!Q24</f>
        <v>0</v>
      </c>
      <c r="H24">
        <f>PPCL_Spot!Q24</f>
        <v>24.01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689.78063558827921</v>
      </c>
      <c r="P24" s="37">
        <v>32.9</v>
      </c>
      <c r="Q24" s="37">
        <v>11.63</v>
      </c>
      <c r="R24" s="39">
        <v>0</v>
      </c>
      <c r="S24" s="39">
        <v>0</v>
      </c>
      <c r="T24" s="38">
        <f>SUMPRODUCT(LTA!J24:AN24,LTA!J$101:AN$101,LTA!J$104:AN$104)</f>
        <v>39</v>
      </c>
      <c r="U24" s="38">
        <f>SUMPRODUCT(LTA!J24:AN24,LTA!J$102:AN$102,LTA!J$104:AN$104)</f>
        <v>66.22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-103</v>
      </c>
      <c r="AA24" s="76">
        <f>STOA!I24</f>
        <v>229.75</v>
      </c>
      <c r="AB24" s="76">
        <f>-STOA!O24</f>
        <v>0</v>
      </c>
      <c r="AC24">
        <f t="shared" si="0"/>
        <v>11.075810587665572</v>
      </c>
      <c r="AD24">
        <f t="shared" si="1"/>
        <v>984.10921250262402</v>
      </c>
      <c r="AE24">
        <f>'IDT-1'!C24</f>
        <v>0</v>
      </c>
      <c r="AF24" s="25"/>
      <c r="AG24">
        <f t="shared" si="2"/>
        <v>984.10921250262402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-58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6.1171259999999998</v>
      </c>
      <c r="E25">
        <f>GT_NG!Q25</f>
        <v>8.3495016611295689</v>
      </c>
      <c r="F25">
        <f>GT_Spot!Q25</f>
        <v>0</v>
      </c>
      <c r="G25">
        <f>PPCL_NG!Q25</f>
        <v>0</v>
      </c>
      <c r="H25">
        <f>PPCL_Spot!Q25</f>
        <v>24.01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691.31190590372375</v>
      </c>
      <c r="P25" s="37">
        <v>32.9</v>
      </c>
      <c r="Q25" s="37">
        <v>11.63</v>
      </c>
      <c r="R25" s="39">
        <v>0</v>
      </c>
      <c r="S25" s="39">
        <v>0</v>
      </c>
      <c r="T25" s="38">
        <f>SUMPRODUCT(LTA!J25:AN25,LTA!J$101:AN$101,LTA!J$104:AN$104)</f>
        <v>50</v>
      </c>
      <c r="U25" s="38">
        <f>SUMPRODUCT(LTA!J25:AN25,LTA!J$102:AN$102,LTA!J$104:AN$104)</f>
        <v>73.22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-113</v>
      </c>
      <c r="AA25" s="76">
        <f>STOA!I25</f>
        <v>229.75</v>
      </c>
      <c r="AB25" s="76">
        <f>-STOA!O25</f>
        <v>0</v>
      </c>
      <c r="AC25">
        <f t="shared" si="0"/>
        <v>11.163632838791305</v>
      </c>
      <c r="AD25">
        <f t="shared" si="1"/>
        <v>1012.5526605669429</v>
      </c>
      <c r="AE25">
        <f>'IDT-1'!C25</f>
        <v>0</v>
      </c>
      <c r="AF25" s="25"/>
      <c r="AG25">
        <f t="shared" si="2"/>
        <v>1012.5526605669429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6.1171259999999998</v>
      </c>
      <c r="E26">
        <f>GT_NG!Q26</f>
        <v>8.3495016611295689</v>
      </c>
      <c r="F26">
        <f>GT_Spot!Q26</f>
        <v>0</v>
      </c>
      <c r="G26">
        <f>PPCL_NG!Q26</f>
        <v>0</v>
      </c>
      <c r="H26">
        <f>PPCL_Spot!Q26</f>
        <v>24.01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700.76846844467741</v>
      </c>
      <c r="P26" s="37">
        <v>32.89855072463768</v>
      </c>
      <c r="Q26" s="37">
        <v>11.61</v>
      </c>
      <c r="R26" s="39">
        <v>0</v>
      </c>
      <c r="S26" s="39">
        <v>0</v>
      </c>
      <c r="T26" s="38">
        <f>SUMPRODUCT(LTA!J26:AN26,LTA!J$101:AN$101,LTA!J$104:AN$104)</f>
        <v>49.33</v>
      </c>
      <c r="U26" s="38">
        <f>SUMPRODUCT(LTA!J26:AN26,LTA!J$102:AN$102,LTA!J$104:AN$104)</f>
        <v>73.06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-123</v>
      </c>
      <c r="AA26" s="76">
        <f>STOA!I26</f>
        <v>229.75</v>
      </c>
      <c r="AB26" s="76">
        <f>-STOA!O26</f>
        <v>0</v>
      </c>
      <c r="AC26">
        <f t="shared" si="0"/>
        <v>11.329098525196049</v>
      </c>
      <c r="AD26">
        <f t="shared" si="1"/>
        <v>1009.9923081461293</v>
      </c>
      <c r="AE26">
        <f>'IDT-1'!C26</f>
        <v>0</v>
      </c>
      <c r="AF26" s="25"/>
      <c r="AG26">
        <f t="shared" si="2"/>
        <v>1009.9923081461293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6.1171259999999998</v>
      </c>
      <c r="E27">
        <f>GT_NG!Q27</f>
        <v>8.11164910281971</v>
      </c>
      <c r="F27">
        <f>GT_Spot!Q27</f>
        <v>0</v>
      </c>
      <c r="G27">
        <f>PPCL_NG!Q27</f>
        <v>0</v>
      </c>
      <c r="H27">
        <f>PPCL_Spot!Q27</f>
        <v>24.01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700.73290844467738</v>
      </c>
      <c r="P27" s="37">
        <v>32.89855072463768</v>
      </c>
      <c r="Q27" s="37">
        <v>11.61</v>
      </c>
      <c r="R27" s="39">
        <v>6.3673425114726747</v>
      </c>
      <c r="S27" s="39">
        <v>0</v>
      </c>
      <c r="T27" s="38">
        <f>SUMPRODUCT(LTA!J27:AN27,LTA!J$101:AN$101,LTA!J$104:AN$104)</f>
        <v>50</v>
      </c>
      <c r="U27" s="38">
        <f>SUMPRODUCT(LTA!J27:AN27,LTA!J$102:AN$102,LTA!J$104:AN$104)</f>
        <v>72.88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-84</v>
      </c>
      <c r="AA27" s="76">
        <f>STOA!I27</f>
        <v>175.32</v>
      </c>
      <c r="AB27" s="76">
        <f>-STOA!O27</f>
        <v>0</v>
      </c>
      <c r="AC27">
        <f t="shared" si="0"/>
        <v>10.368095126959942</v>
      </c>
      <c r="AD27">
        <f t="shared" si="1"/>
        <v>1029.1072414975281</v>
      </c>
      <c r="AE27">
        <f>'IDT-1'!C27</f>
        <v>-12.701000000000001</v>
      </c>
      <c r="AF27" s="25"/>
      <c r="AG27">
        <f t="shared" si="2"/>
        <v>1016.4062414975281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6.1171259999999998</v>
      </c>
      <c r="E28">
        <f>GT_NG!Q28</f>
        <v>8.11164910281971</v>
      </c>
      <c r="F28">
        <f>GT_Spot!Q28</f>
        <v>0</v>
      </c>
      <c r="G28">
        <f>PPCL_NG!Q28</f>
        <v>0</v>
      </c>
      <c r="H28">
        <f>PPCL_Spot!Q28</f>
        <v>24.01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698.16879727913874</v>
      </c>
      <c r="P28" s="37">
        <v>32.89855072463768</v>
      </c>
      <c r="Q28" s="37">
        <v>11.61</v>
      </c>
      <c r="R28" s="39">
        <v>12.06</v>
      </c>
      <c r="S28" s="39">
        <v>0</v>
      </c>
      <c r="T28" s="38">
        <f>SUMPRODUCT(LTA!J28:AN28,LTA!J$101:AN$101,LTA!J$104:AN$104)</f>
        <v>50.67</v>
      </c>
      <c r="U28" s="38">
        <f>SUMPRODUCT(LTA!J28:AN28,LTA!J$102:AN$102,LTA!J$104:AN$104)</f>
        <v>72.72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-74</v>
      </c>
      <c r="AA28" s="76">
        <f>STOA!I28</f>
        <v>175.32</v>
      </c>
      <c r="AB28" s="76">
        <f>-STOA!O28</f>
        <v>0</v>
      </c>
      <c r="AC28">
        <f t="shared" si="0"/>
        <v>10.347831969723709</v>
      </c>
      <c r="AD28">
        <f t="shared" si="1"/>
        <v>1038.7660509777529</v>
      </c>
      <c r="AE28">
        <f>'IDT-1'!C28</f>
        <v>-7.6210000000000004</v>
      </c>
      <c r="AF28" s="25"/>
      <c r="AG28">
        <f t="shared" si="2"/>
        <v>1031.1450509777528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-17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6.1171259999999998</v>
      </c>
      <c r="E29">
        <f>GT_NG!Q29</f>
        <v>8.11164910281971</v>
      </c>
      <c r="F29">
        <f>GT_Spot!Q29</f>
        <v>0</v>
      </c>
      <c r="G29">
        <f>PPCL_NG!Q29</f>
        <v>0</v>
      </c>
      <c r="H29">
        <f>PPCL_Spot!Q29</f>
        <v>24.01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697.7738663930071</v>
      </c>
      <c r="P29" s="37">
        <v>32.89855072463768</v>
      </c>
      <c r="Q29" s="37">
        <v>11.61</v>
      </c>
      <c r="R29" s="39">
        <v>17.66</v>
      </c>
      <c r="S29" s="39">
        <v>0</v>
      </c>
      <c r="T29" s="38">
        <f>SUMPRODUCT(LTA!J29:AN29,LTA!J$101:AN$101,LTA!J$104:AN$104)</f>
        <v>56.92</v>
      </c>
      <c r="U29" s="38">
        <f>SUMPRODUCT(LTA!J29:AN29,LTA!J$102:AN$102,LTA!J$104:AN$104)</f>
        <v>72.38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-69</v>
      </c>
      <c r="AA29" s="76">
        <f>STOA!I29</f>
        <v>175.32</v>
      </c>
      <c r="AB29" s="76">
        <f>-STOA!O29</f>
        <v>0</v>
      </c>
      <c r="AC29">
        <f t="shared" si="0"/>
        <v>10.593679389328205</v>
      </c>
      <c r="AD29">
        <f t="shared" si="1"/>
        <v>1031.635272672017</v>
      </c>
      <c r="AE29">
        <f>'IDT-1'!C29</f>
        <v>-6.35</v>
      </c>
      <c r="AF29" s="25"/>
      <c r="AG29">
        <f t="shared" si="2"/>
        <v>1025.2852726720171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6.1171259999999998</v>
      </c>
      <c r="E30">
        <f>GT_NG!Q30</f>
        <v>8.11164910281971</v>
      </c>
      <c r="F30">
        <f>GT_Spot!Q30</f>
        <v>0</v>
      </c>
      <c r="G30">
        <f>PPCL_NG!Q30</f>
        <v>0</v>
      </c>
      <c r="H30">
        <f>PPCL_Spot!Q30</f>
        <v>24.01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693.86470833240435</v>
      </c>
      <c r="P30" s="37">
        <v>32.9</v>
      </c>
      <c r="Q30" s="37">
        <v>11.61</v>
      </c>
      <c r="R30" s="39">
        <v>23.52</v>
      </c>
      <c r="S30" s="39">
        <v>0</v>
      </c>
      <c r="T30" s="38">
        <f>SUMPRODUCT(LTA!J30:AN30,LTA!J$101:AN$101,LTA!J$104:AN$104)</f>
        <v>61.95</v>
      </c>
      <c r="U30" s="38">
        <f>SUMPRODUCT(LTA!J30:AN30,LTA!J$102:AN$102,LTA!J$104:AN$104)</f>
        <v>72.06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-38</v>
      </c>
      <c r="AA30" s="76">
        <f>STOA!I30</f>
        <v>175.32</v>
      </c>
      <c r="AB30" s="76">
        <f>-STOA!O30</f>
        <v>0</v>
      </c>
      <c r="AC30">
        <f t="shared" si="0"/>
        <v>10.700469581881521</v>
      </c>
      <c r="AD30">
        <f t="shared" si="1"/>
        <v>1032.190773694223</v>
      </c>
      <c r="AE30">
        <f>'IDT-1'!C30</f>
        <v>-2.54</v>
      </c>
      <c r="AF30" s="25"/>
      <c r="AG30">
        <f t="shared" si="2"/>
        <v>1029.6507736942231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6.1171259999999998</v>
      </c>
      <c r="E31">
        <f>GT_NG!Q31</f>
        <v>8.11164910281971</v>
      </c>
      <c r="F31">
        <f>GT_Spot!Q31</f>
        <v>0</v>
      </c>
      <c r="G31">
        <f>PPCL_NG!Q31</f>
        <v>0</v>
      </c>
      <c r="H31">
        <f>PPCL_Spot!Q31</f>
        <v>24.01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687.81547261161529</v>
      </c>
      <c r="P31" s="37">
        <v>32.9</v>
      </c>
      <c r="Q31" s="37">
        <v>11.63</v>
      </c>
      <c r="R31" s="39">
        <v>26.3</v>
      </c>
      <c r="S31" s="39">
        <v>0</v>
      </c>
      <c r="T31" s="38">
        <f>SUMPRODUCT(LTA!J31:AN31,LTA!J$101:AN$101,LTA!J$104:AN$104)</f>
        <v>62.42</v>
      </c>
      <c r="U31" s="38">
        <f>SUMPRODUCT(LTA!J31:AN31,LTA!J$102:AN$102,LTA!J$104:AN$104)</f>
        <v>71.72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-53</v>
      </c>
      <c r="AA31" s="76">
        <f>STOA!I31</f>
        <v>175.32</v>
      </c>
      <c r="AB31" s="76">
        <f>-STOA!O31</f>
        <v>0</v>
      </c>
      <c r="AC31">
        <f t="shared" si="0"/>
        <v>10.648854528652226</v>
      </c>
      <c r="AD31">
        <f t="shared" si="1"/>
        <v>1032.1231530266634</v>
      </c>
      <c r="AE31">
        <f>'IDT-1'!C31</f>
        <v>0</v>
      </c>
      <c r="AF31" s="25"/>
      <c r="AG31">
        <f t="shared" si="2"/>
        <v>1032.1231530266634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-59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6.1171259999999998</v>
      </c>
      <c r="E32">
        <f>GT_NG!Q32</f>
        <v>8.11164910281971</v>
      </c>
      <c r="F32">
        <f>GT_Spot!Q32</f>
        <v>0</v>
      </c>
      <c r="G32">
        <f>PPCL_NG!Q32</f>
        <v>0</v>
      </c>
      <c r="H32">
        <f>PPCL_Spot!Q32</f>
        <v>24.01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679.6944836623029</v>
      </c>
      <c r="P32" s="37">
        <v>32.9</v>
      </c>
      <c r="Q32" s="37">
        <v>11.63</v>
      </c>
      <c r="R32" s="39">
        <v>26.3</v>
      </c>
      <c r="S32" s="39">
        <v>0</v>
      </c>
      <c r="T32" s="38">
        <f>SUMPRODUCT(LTA!J32:AN32,LTA!J$101:AN$101,LTA!J$104:AN$104)</f>
        <v>73.25</v>
      </c>
      <c r="U32" s="38">
        <f>SUMPRODUCT(LTA!J32:AN32,LTA!J$102:AN$102,LTA!J$104:AN$104)</f>
        <v>71.38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-13</v>
      </c>
      <c r="AA32" s="76">
        <f>STOA!I32</f>
        <v>175.32</v>
      </c>
      <c r="AB32" s="76">
        <f>-STOA!O32</f>
        <v>0</v>
      </c>
      <c r="AC32">
        <f t="shared" si="0"/>
        <v>10.728052325552225</v>
      </c>
      <c r="AD32">
        <f t="shared" si="1"/>
        <v>1027.412966280451</v>
      </c>
      <c r="AE32">
        <f>'IDT-1'!C32</f>
        <v>0</v>
      </c>
      <c r="AF32" s="25"/>
      <c r="AG32">
        <f t="shared" si="2"/>
        <v>1027.412966280451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-106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6.1171259999999998</v>
      </c>
      <c r="E33">
        <f>GT_NG!Q33</f>
        <v>8.11164910281971</v>
      </c>
      <c r="F33">
        <f>GT_Spot!Q33</f>
        <v>0</v>
      </c>
      <c r="G33">
        <f>PPCL_NG!Q33</f>
        <v>0</v>
      </c>
      <c r="H33">
        <f>PPCL_Spot!Q33</f>
        <v>24.01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678.69379794580527</v>
      </c>
      <c r="P33" s="37">
        <v>32.9</v>
      </c>
      <c r="Q33" s="37">
        <v>11.63</v>
      </c>
      <c r="R33" s="39">
        <v>26.3</v>
      </c>
      <c r="S33" s="39">
        <v>0</v>
      </c>
      <c r="T33" s="38">
        <f>SUMPRODUCT(LTA!J33:AN33,LTA!J$101:AN$101,LTA!J$104:AN$104)</f>
        <v>86.31</v>
      </c>
      <c r="U33" s="38">
        <f>SUMPRODUCT(LTA!J33:AN33,LTA!J$102:AN$102,LTA!J$104:AN$104)</f>
        <v>71.06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-26</v>
      </c>
      <c r="AA33" s="76">
        <f>STOA!I33</f>
        <v>175.32</v>
      </c>
      <c r="AB33" s="76">
        <f>-STOA!O33</f>
        <v>0</v>
      </c>
      <c r="AC33">
        <f t="shared" si="0"/>
        <v>10.96220108913187</v>
      </c>
      <c r="AD33">
        <f t="shared" si="1"/>
        <v>1022.9181318003737</v>
      </c>
      <c r="AE33">
        <f>'IDT-1'!C33</f>
        <v>0</v>
      </c>
      <c r="AF33" s="25"/>
      <c r="AG33">
        <f t="shared" si="2"/>
        <v>1022.9181318003737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-109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6.1171259999999998</v>
      </c>
      <c r="E34">
        <f>GT_NG!Q34</f>
        <v>8.11164910281971</v>
      </c>
      <c r="F34">
        <f>GT_Spot!Q34</f>
        <v>0</v>
      </c>
      <c r="G34">
        <f>PPCL_NG!Q34</f>
        <v>0</v>
      </c>
      <c r="H34">
        <f>PPCL_Spot!Q34</f>
        <v>24.01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678.69379794580527</v>
      </c>
      <c r="P34" s="37">
        <v>32.9</v>
      </c>
      <c r="Q34" s="37">
        <v>11.63</v>
      </c>
      <c r="R34" s="39">
        <v>26.3</v>
      </c>
      <c r="S34" s="39">
        <v>0</v>
      </c>
      <c r="T34" s="38">
        <f>SUMPRODUCT(LTA!J34:AN34,LTA!J$101:AN$101,LTA!J$104:AN$104)</f>
        <v>99.26</v>
      </c>
      <c r="U34" s="38">
        <f>SUMPRODUCT(LTA!J34:AN34,LTA!J$102:AN$102,LTA!J$104:AN$104)</f>
        <v>70.72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-46</v>
      </c>
      <c r="AA34" s="76">
        <f>STOA!I34</f>
        <v>175.32</v>
      </c>
      <c r="AB34" s="76">
        <f>-STOA!O34</f>
        <v>0</v>
      </c>
      <c r="AC34">
        <f t="shared" si="0"/>
        <v>11.229077085904764</v>
      </c>
      <c r="AD34">
        <f t="shared" si="1"/>
        <v>1016.2612558036009</v>
      </c>
      <c r="AE34">
        <f>'IDT-1'!C34</f>
        <v>0</v>
      </c>
      <c r="AF34" s="25"/>
      <c r="AG34">
        <f t="shared" si="2"/>
        <v>1016.2612558036009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6.1171259999999998</v>
      </c>
      <c r="E35">
        <f>GT_NG!Q35</f>
        <v>8.11164910281971</v>
      </c>
      <c r="F35">
        <f>GT_Spot!Q35</f>
        <v>0</v>
      </c>
      <c r="G35">
        <f>PPCL_NG!Q35</f>
        <v>0</v>
      </c>
      <c r="H35">
        <f>PPCL_Spot!Q35</f>
        <v>24.01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680.53451591681983</v>
      </c>
      <c r="P35" s="37">
        <v>32.9</v>
      </c>
      <c r="Q35" s="37">
        <v>11.63</v>
      </c>
      <c r="R35" s="39">
        <v>26.3</v>
      </c>
      <c r="S35" s="39">
        <v>0</v>
      </c>
      <c r="T35" s="38">
        <f>SUMPRODUCT(LTA!J35:AN35,LTA!J$101:AN$101,LTA!J$104:AN$104)</f>
        <v>115.38</v>
      </c>
      <c r="U35" s="38">
        <f>SUMPRODUCT(LTA!J35:AN35,LTA!J$102:AN$102,LTA!J$104:AN$104)</f>
        <v>91.74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-191</v>
      </c>
      <c r="AA35" s="76">
        <f>STOA!I35</f>
        <v>175.32</v>
      </c>
      <c r="AB35" s="76">
        <f>-STOA!O35</f>
        <v>0</v>
      </c>
      <c r="AC35">
        <f t="shared" si="0"/>
        <v>11.869947952682178</v>
      </c>
      <c r="AD35">
        <f t="shared" si="1"/>
        <v>1017.6011029078379</v>
      </c>
      <c r="AE35">
        <f>'IDT-1'!C35</f>
        <v>0</v>
      </c>
      <c r="AF35" s="25"/>
      <c r="AG35">
        <f t="shared" si="2"/>
        <v>1017.6011029078379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6.1171259999999998</v>
      </c>
      <c r="E36">
        <f>GT_NG!Q36</f>
        <v>8.11164910281971</v>
      </c>
      <c r="F36">
        <f>GT_Spot!Q36</f>
        <v>0</v>
      </c>
      <c r="G36">
        <f>PPCL_NG!Q36</f>
        <v>0</v>
      </c>
      <c r="H36">
        <f>PPCL_Spot!Q36</f>
        <v>24.01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677.39304689788696</v>
      </c>
      <c r="P36" s="37">
        <v>32.9</v>
      </c>
      <c r="Q36" s="37">
        <v>11.63</v>
      </c>
      <c r="R36" s="39">
        <v>26.3</v>
      </c>
      <c r="S36" s="39">
        <v>0</v>
      </c>
      <c r="T36" s="38">
        <f>SUMPRODUCT(LTA!J36:AN36,LTA!J$101:AN$101,LTA!J$104:AN$104)</f>
        <v>133.07999999999998</v>
      </c>
      <c r="U36" s="38">
        <f>SUMPRODUCT(LTA!J36:AN36,LTA!J$102:AN$102,LTA!J$104:AN$104)</f>
        <v>72.06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-91</v>
      </c>
      <c r="AA36" s="76">
        <f>STOA!I36</f>
        <v>175.32</v>
      </c>
      <c r="AB36" s="76">
        <f>-STOA!O36</f>
        <v>0</v>
      </c>
      <c r="AC36">
        <f t="shared" si="0"/>
        <v>11.826927612923145</v>
      </c>
      <c r="AD36">
        <f t="shared" si="1"/>
        <v>1012.5226542286641</v>
      </c>
      <c r="AE36">
        <f>'IDT-1'!C36</f>
        <v>0</v>
      </c>
      <c r="AF36" s="25"/>
      <c r="AG36">
        <f t="shared" si="2"/>
        <v>1012.5226542286641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-100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6.1171259999999998</v>
      </c>
      <c r="E37">
        <f>GT_NG!Q37</f>
        <v>8.11164910281971</v>
      </c>
      <c r="F37">
        <f>GT_Spot!Q37</f>
        <v>0</v>
      </c>
      <c r="G37">
        <f>PPCL_NG!Q37</f>
        <v>0</v>
      </c>
      <c r="H37">
        <f>PPCL_Spot!Q37</f>
        <v>24.01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678.46686466107224</v>
      </c>
      <c r="P37" s="37">
        <v>32.9</v>
      </c>
      <c r="Q37" s="37">
        <v>11.63</v>
      </c>
      <c r="R37" s="39">
        <v>26.3</v>
      </c>
      <c r="S37" s="39">
        <v>0</v>
      </c>
      <c r="T37" s="38">
        <f>SUMPRODUCT(LTA!J37:AN37,LTA!J$101:AN$101,LTA!J$104:AN$104)</f>
        <v>141.51</v>
      </c>
      <c r="U37" s="38">
        <f>SUMPRODUCT(LTA!J37:AN37,LTA!J$102:AN$102,LTA!J$104:AN$104)</f>
        <v>84.24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-226</v>
      </c>
      <c r="AA37" s="76">
        <f>STOA!I37</f>
        <v>175.32</v>
      </c>
      <c r="AB37" s="76">
        <f>-STOA!O37</f>
        <v>0</v>
      </c>
      <c r="AC37">
        <f t="shared" si="0"/>
        <v>12.305562202505019</v>
      </c>
      <c r="AD37">
        <f t="shared" si="1"/>
        <v>998.72783740226748</v>
      </c>
      <c r="AE37">
        <f>'IDT-1'!C37</f>
        <v>0</v>
      </c>
      <c r="AF37" s="25"/>
      <c r="AG37">
        <f t="shared" si="2"/>
        <v>998.72783740226748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6.1171259999999998</v>
      </c>
      <c r="E38">
        <f>GT_NG!Q38</f>
        <v>8.11164910281971</v>
      </c>
      <c r="F38">
        <f>GT_Spot!Q38</f>
        <v>0</v>
      </c>
      <c r="G38">
        <f>PPCL_NG!Q38</f>
        <v>0</v>
      </c>
      <c r="H38">
        <f>PPCL_Spot!Q38</f>
        <v>24.01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678.46686466107224</v>
      </c>
      <c r="P38" s="37">
        <v>32.9</v>
      </c>
      <c r="Q38" s="37">
        <v>11.63</v>
      </c>
      <c r="R38" s="39">
        <v>26.3</v>
      </c>
      <c r="S38" s="39">
        <v>0</v>
      </c>
      <c r="T38" s="38">
        <f>SUMPRODUCT(LTA!J38:AN38,LTA!J$101:AN$101,LTA!J$104:AN$104)</f>
        <v>158.01</v>
      </c>
      <c r="U38" s="38">
        <f>SUMPRODUCT(LTA!J38:AN38,LTA!J$102:AN$102,LTA!J$104:AN$104)</f>
        <v>98.59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-251</v>
      </c>
      <c r="AA38" s="76">
        <f>STOA!I38</f>
        <v>175.32</v>
      </c>
      <c r="AB38" s="76">
        <f>-STOA!O38</f>
        <v>0</v>
      </c>
      <c r="AC38">
        <f t="shared" si="0"/>
        <v>12.776481145627244</v>
      </c>
      <c r="AD38">
        <f t="shared" si="1"/>
        <v>1004.1069184591452</v>
      </c>
      <c r="AE38">
        <f>'IDT-1'!C38</f>
        <v>0</v>
      </c>
      <c r="AF38" s="25"/>
      <c r="AG38">
        <f t="shared" si="2"/>
        <v>1004.1069184591452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6.1171259999999998</v>
      </c>
      <c r="E39">
        <f>GT_NG!Q39</f>
        <v>8.0432925092566219</v>
      </c>
      <c r="F39">
        <f>GT_Spot!Q39</f>
        <v>0</v>
      </c>
      <c r="G39">
        <f>PPCL_NG!Q39</f>
        <v>0</v>
      </c>
      <c r="H39">
        <f>PPCL_Spot!Q39</f>
        <v>24.01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691.92189881722322</v>
      </c>
      <c r="P39" s="37">
        <v>32.9</v>
      </c>
      <c r="Q39" s="37">
        <v>11.63</v>
      </c>
      <c r="R39" s="39">
        <v>26.3</v>
      </c>
      <c r="S39" s="39">
        <v>0</v>
      </c>
      <c r="T39" s="38">
        <f>SUMPRODUCT(LTA!J39:AN39,LTA!J$101:AN$101,LTA!J$104:AN$104)</f>
        <v>171.1</v>
      </c>
      <c r="U39" s="38">
        <f>SUMPRODUCT(LTA!J39:AN39,LTA!J$102:AN$102,LTA!J$104:AN$104)</f>
        <v>98.43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-256</v>
      </c>
      <c r="AA39" s="76">
        <f>STOA!I39</f>
        <v>175.32</v>
      </c>
      <c r="AB39" s="76">
        <f>-STOA!O39</f>
        <v>0</v>
      </c>
      <c r="AC39">
        <f t="shared" si="0"/>
        <v>13.186225025777428</v>
      </c>
      <c r="AD39">
        <f t="shared" si="1"/>
        <v>1042.433852141583</v>
      </c>
      <c r="AE39">
        <f>'IDT-1'!C39</f>
        <v>0</v>
      </c>
      <c r="AF39" s="25"/>
      <c r="AG39">
        <f t="shared" si="2"/>
        <v>1042.433852141583</v>
      </c>
      <c r="AI39" s="35">
        <f>PXIL!I39</f>
        <v>0</v>
      </c>
      <c r="AJ39" s="35">
        <f>PXIL!O39</f>
        <v>0</v>
      </c>
      <c r="AK39" s="35">
        <f>RTM_IEX!I39</f>
        <v>17.420000000000002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6.1171259999999998</v>
      </c>
      <c r="E40">
        <f>GT_NG!Q40</f>
        <v>8.0432925092566219</v>
      </c>
      <c r="F40">
        <f>GT_Spot!Q40</f>
        <v>0</v>
      </c>
      <c r="G40">
        <f>PPCL_NG!Q40</f>
        <v>0</v>
      </c>
      <c r="H40">
        <f>PPCL_Spot!Q40</f>
        <v>24.01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691.92189881722322</v>
      </c>
      <c r="P40" s="37">
        <v>32.9</v>
      </c>
      <c r="Q40" s="37">
        <v>11.63</v>
      </c>
      <c r="R40" s="39">
        <v>26.3</v>
      </c>
      <c r="S40" s="39">
        <v>0</v>
      </c>
      <c r="T40" s="38">
        <f>SUMPRODUCT(LTA!J40:AN40,LTA!J$101:AN$101,LTA!J$104:AN$104)</f>
        <v>186.37</v>
      </c>
      <c r="U40" s="38">
        <f>SUMPRODUCT(LTA!J40:AN40,LTA!J$102:AN$102,LTA!J$104:AN$104)</f>
        <v>98.25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-241</v>
      </c>
      <c r="AA40" s="76">
        <f>STOA!I40</f>
        <v>175.32</v>
      </c>
      <c r="AB40" s="76">
        <f>-STOA!O40</f>
        <v>0</v>
      </c>
      <c r="AC40">
        <f t="shared" si="0"/>
        <v>13.120897659904093</v>
      </c>
      <c r="AD40">
        <f t="shared" si="1"/>
        <v>1064.8491795074565</v>
      </c>
      <c r="AE40">
        <f>'IDT-1'!C40</f>
        <v>0</v>
      </c>
      <c r="AF40" s="25"/>
      <c r="AG40">
        <f t="shared" si="2"/>
        <v>1064.8491795074565</v>
      </c>
      <c r="AI40" s="35">
        <f>PXIL!I40</f>
        <v>0</v>
      </c>
      <c r="AJ40" s="35">
        <f>PXIL!O40</f>
        <v>0</v>
      </c>
      <c r="AK40" s="35">
        <f>RTM_IEX!I40</f>
        <v>9.68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6.1171259999999998</v>
      </c>
      <c r="E41">
        <f>GT_NG!Q41</f>
        <v>8.0432925092566219</v>
      </c>
      <c r="F41">
        <f>GT_Spot!Q41</f>
        <v>0</v>
      </c>
      <c r="G41">
        <f>PPCL_NG!Q41</f>
        <v>0</v>
      </c>
      <c r="H41">
        <f>PPCL_Spot!Q41</f>
        <v>24.01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681.74724099113621</v>
      </c>
      <c r="P41" s="37">
        <v>32.9</v>
      </c>
      <c r="Q41" s="37">
        <v>11.63</v>
      </c>
      <c r="R41" s="39">
        <v>26.3</v>
      </c>
      <c r="S41" s="39">
        <v>0</v>
      </c>
      <c r="T41" s="38">
        <f>SUMPRODUCT(LTA!J41:AN41,LTA!J$101:AN$101,LTA!J$104:AN$104)</f>
        <v>200.57999999999998</v>
      </c>
      <c r="U41" s="38">
        <f>SUMPRODUCT(LTA!J41:AN41,LTA!J$102:AN$102,LTA!J$104:AN$104)</f>
        <v>64.22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-101</v>
      </c>
      <c r="AA41" s="76">
        <f>STOA!I41</f>
        <v>175.32</v>
      </c>
      <c r="AB41" s="76">
        <f>-STOA!O41</f>
        <v>0</v>
      </c>
      <c r="AC41">
        <f t="shared" si="0"/>
        <v>12.321716859296062</v>
      </c>
      <c r="AD41">
        <f t="shared" si="1"/>
        <v>1080.9737024819774</v>
      </c>
      <c r="AE41">
        <f>'IDT-1'!C41</f>
        <v>0</v>
      </c>
      <c r="AF41" s="25"/>
      <c r="AG41">
        <f t="shared" si="2"/>
        <v>1080.9737024819774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-85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6.1171259999999998</v>
      </c>
      <c r="E42">
        <f>GT_NG!Q42</f>
        <v>8.0432925092566219</v>
      </c>
      <c r="F42">
        <f>GT_Spot!Q42</f>
        <v>0</v>
      </c>
      <c r="G42">
        <f>PPCL_NG!Q42</f>
        <v>0</v>
      </c>
      <c r="H42">
        <f>PPCL_Spot!Q42</f>
        <v>24.17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681.74724099113621</v>
      </c>
      <c r="P42" s="37">
        <v>32.9</v>
      </c>
      <c r="Q42" s="37">
        <v>11.63</v>
      </c>
      <c r="R42" s="39">
        <v>26.3</v>
      </c>
      <c r="S42" s="39">
        <v>0</v>
      </c>
      <c r="T42" s="38">
        <f>SUMPRODUCT(LTA!J42:AN42,LTA!J$101:AN$101,LTA!J$104:AN$104)</f>
        <v>213.16</v>
      </c>
      <c r="U42" s="38">
        <f>SUMPRODUCT(LTA!J42:AN42,LTA!J$102:AN$102,LTA!J$104:AN$104)</f>
        <v>88.26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-206</v>
      </c>
      <c r="AA42" s="76">
        <f>STOA!I42</f>
        <v>175.32</v>
      </c>
      <c r="AB42" s="76">
        <f>-STOA!O42</f>
        <v>0</v>
      </c>
      <c r="AC42">
        <f t="shared" si="0"/>
        <v>12.889468013793843</v>
      </c>
      <c r="AD42">
        <f t="shared" si="1"/>
        <v>1107.8259513274795</v>
      </c>
      <c r="AE42">
        <f>'IDT-1'!C42</f>
        <v>0</v>
      </c>
      <c r="AF42" s="25"/>
      <c r="AG42">
        <f t="shared" si="2"/>
        <v>1107.8259513274795</v>
      </c>
      <c r="AI42" s="35">
        <f>PXIL!I42</f>
        <v>0</v>
      </c>
      <c r="AJ42" s="35">
        <f>PXIL!O42</f>
        <v>0</v>
      </c>
      <c r="AK42" s="35">
        <f>RTM_IEX!I42</f>
        <v>10.64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6.1171259999999998</v>
      </c>
      <c r="E43">
        <f>GT_NG!Q43</f>
        <v>8.0432925092566219</v>
      </c>
      <c r="F43">
        <f>GT_Spot!Q43</f>
        <v>0</v>
      </c>
      <c r="G43">
        <f>PPCL_NG!Q43</f>
        <v>0</v>
      </c>
      <c r="H43">
        <f>PPCL_Spot!Q43</f>
        <v>24.17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674.25768739011608</v>
      </c>
      <c r="P43" s="37">
        <v>32.9</v>
      </c>
      <c r="Q43" s="37">
        <v>11.63</v>
      </c>
      <c r="R43" s="39">
        <v>26.3</v>
      </c>
      <c r="S43" s="39">
        <v>0</v>
      </c>
      <c r="T43" s="38">
        <f>SUMPRODUCT(LTA!J43:AN43,LTA!J$101:AN$101,LTA!J$104:AN$104)</f>
        <v>243.55</v>
      </c>
      <c r="U43" s="38">
        <f>SUMPRODUCT(LTA!J43:AN43,LTA!J$102:AN$102,LTA!J$104:AN$104)</f>
        <v>97.08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-191</v>
      </c>
      <c r="AA43" s="76">
        <f>STOA!I43</f>
        <v>175.32</v>
      </c>
      <c r="AB43" s="76">
        <f>-STOA!O43</f>
        <v>0</v>
      </c>
      <c r="AC43">
        <f t="shared" si="0"/>
        <v>13.053296397671939</v>
      </c>
      <c r="AD43">
        <f t="shared" si="1"/>
        <v>1157.2925693425814</v>
      </c>
      <c r="AE43">
        <f>'IDT-1'!C43</f>
        <v>0</v>
      </c>
      <c r="AF43" s="25"/>
      <c r="AG43">
        <f t="shared" si="2"/>
        <v>1157.2925693425814</v>
      </c>
      <c r="AI43" s="35">
        <f>PXIL!I43</f>
        <v>0</v>
      </c>
      <c r="AJ43" s="35">
        <f>PXIL!O43</f>
        <v>0</v>
      </c>
      <c r="AK43" s="35">
        <f>RTM_IEX!I43</f>
        <v>13.55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6.1171259999999998</v>
      </c>
      <c r="E44">
        <f>GT_NG!Q44</f>
        <v>8.0432925092566219</v>
      </c>
      <c r="F44">
        <f>GT_Spot!Q44</f>
        <v>0</v>
      </c>
      <c r="G44">
        <f>PPCL_NG!Q44</f>
        <v>0</v>
      </c>
      <c r="H44">
        <f>PPCL_Spot!Q44</f>
        <v>24.17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674.25768739011608</v>
      </c>
      <c r="P44" s="37">
        <v>32.9</v>
      </c>
      <c r="Q44" s="37">
        <v>11.63</v>
      </c>
      <c r="R44" s="39">
        <v>26.3</v>
      </c>
      <c r="S44" s="39">
        <v>0</v>
      </c>
      <c r="T44" s="38">
        <f>SUMPRODUCT(LTA!J44:AN44,LTA!J$101:AN$101,LTA!J$104:AN$104)</f>
        <v>252.89</v>
      </c>
      <c r="U44" s="38">
        <f>SUMPRODUCT(LTA!J44:AN44,LTA!J$102:AN$102,LTA!J$104:AN$104)</f>
        <v>97.08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-181</v>
      </c>
      <c r="AA44" s="76">
        <f>STOA!I44</f>
        <v>175.32</v>
      </c>
      <c r="AB44" s="76">
        <f>-STOA!O44</f>
        <v>0</v>
      </c>
      <c r="AC44">
        <f t="shared" si="0"/>
        <v>12.933220820423047</v>
      </c>
      <c r="AD44">
        <f t="shared" si="1"/>
        <v>1163.2026449198302</v>
      </c>
      <c r="AE44">
        <f>'IDT-1'!C44</f>
        <v>0</v>
      </c>
      <c r="AF44" s="25"/>
      <c r="AG44">
        <f t="shared" si="2"/>
        <v>1163.2026449198302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6.1171259999999998</v>
      </c>
      <c r="E45">
        <f>GT_NG!Q45</f>
        <v>8.0432925092566219</v>
      </c>
      <c r="F45">
        <f>GT_Spot!Q45</f>
        <v>0</v>
      </c>
      <c r="G45">
        <f>PPCL_NG!Q45</f>
        <v>0</v>
      </c>
      <c r="H45">
        <f>PPCL_Spot!Q45</f>
        <v>24.17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673.58881966210743</v>
      </c>
      <c r="P45" s="37">
        <v>32.89855072463768</v>
      </c>
      <c r="Q45" s="37">
        <v>11.61</v>
      </c>
      <c r="R45" s="39">
        <v>26.3</v>
      </c>
      <c r="S45" s="39">
        <v>0</v>
      </c>
      <c r="T45" s="38">
        <f>SUMPRODUCT(LTA!J45:AN45,LTA!J$101:AN$101,LTA!J$104:AN$104)</f>
        <v>271.17</v>
      </c>
      <c r="U45" s="38">
        <f>SUMPRODUCT(LTA!J45:AN45,LTA!J$102:AN$102,LTA!J$104:AN$104)</f>
        <v>96.92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-171</v>
      </c>
      <c r="AA45" s="76">
        <f>STOA!I45</f>
        <v>175.32</v>
      </c>
      <c r="AB45" s="76">
        <f>-STOA!O45</f>
        <v>0</v>
      </c>
      <c r="AC45">
        <f t="shared" si="0"/>
        <v>13.486245728389409</v>
      </c>
      <c r="AD45">
        <f t="shared" si="1"/>
        <v>1132.0793030084931</v>
      </c>
      <c r="AE45">
        <f>'IDT-1'!C45</f>
        <v>-3.6970000000000001</v>
      </c>
      <c r="AF45" s="25"/>
      <c r="AG45">
        <f t="shared" si="2"/>
        <v>1128.3823030084932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-58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6.1171259999999998</v>
      </c>
      <c r="E46">
        <f>GT_NG!Q46</f>
        <v>8.0432925092566219</v>
      </c>
      <c r="F46">
        <f>GT_Spot!Q46</f>
        <v>0</v>
      </c>
      <c r="G46">
        <f>PPCL_NG!Q46</f>
        <v>0</v>
      </c>
      <c r="H46">
        <f>PPCL_Spot!Q46</f>
        <v>24.17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673.580979006858</v>
      </c>
      <c r="P46" s="37">
        <v>32.89855072463768</v>
      </c>
      <c r="Q46" s="37">
        <v>11.61</v>
      </c>
      <c r="R46" s="39">
        <v>26.3</v>
      </c>
      <c r="S46" s="39">
        <v>0</v>
      </c>
      <c r="T46" s="38">
        <f>SUMPRODUCT(LTA!J46:AN46,LTA!J$101:AN$101,LTA!J$104:AN$104)</f>
        <v>279.21000000000004</v>
      </c>
      <c r="U46" s="38">
        <f>SUMPRODUCT(LTA!J46:AN46,LTA!J$102:AN$102,LTA!J$104:AN$104)</f>
        <v>96.58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-141</v>
      </c>
      <c r="AA46" s="76">
        <f>STOA!I46</f>
        <v>175.32</v>
      </c>
      <c r="AB46" s="76">
        <f>-STOA!O46</f>
        <v>0</v>
      </c>
      <c r="AC46">
        <f t="shared" si="0"/>
        <v>13.305196292863528</v>
      </c>
      <c r="AD46">
        <f t="shared" si="1"/>
        <v>1168.9525117887695</v>
      </c>
      <c r="AE46">
        <f>'IDT-1'!C46</f>
        <v>-21.757000000000001</v>
      </c>
      <c r="AF46" s="25"/>
      <c r="AG46">
        <f t="shared" si="2"/>
        <v>1147.1955117887694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-59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6.1171259999999998</v>
      </c>
      <c r="E47">
        <f>GT_NG!Q47</f>
        <v>8.0432925092566219</v>
      </c>
      <c r="F47">
        <f>GT_Spot!Q47</f>
        <v>0</v>
      </c>
      <c r="G47">
        <f>PPCL_NG!Q47</f>
        <v>0</v>
      </c>
      <c r="H47">
        <f>PPCL_Spot!Q47</f>
        <v>24.17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657.15027594705509</v>
      </c>
      <c r="P47" s="37">
        <v>32.89855072463768</v>
      </c>
      <c r="Q47" s="37">
        <v>11.61</v>
      </c>
      <c r="R47" s="39">
        <v>26.3</v>
      </c>
      <c r="S47" s="39">
        <v>0</v>
      </c>
      <c r="T47" s="38">
        <f>SUMPRODUCT(LTA!J47:AN47,LTA!J$101:AN$101,LTA!J$104:AN$104)</f>
        <v>284.14</v>
      </c>
      <c r="U47" s="38">
        <f>SUMPRODUCT(LTA!J47:AN47,LTA!J$102:AN$102,LTA!J$104:AN$104)</f>
        <v>72.56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-106</v>
      </c>
      <c r="AA47" s="76">
        <f>STOA!I47</f>
        <v>175.32</v>
      </c>
      <c r="AB47" s="76">
        <f>-STOA!O47</f>
        <v>0</v>
      </c>
      <c r="AC47">
        <f t="shared" si="0"/>
        <v>12.481610608218061</v>
      </c>
      <c r="AD47">
        <f t="shared" si="1"/>
        <v>1196.2553944136118</v>
      </c>
      <c r="AE47">
        <f>'IDT-1'!C47</f>
        <v>-39.470999999999997</v>
      </c>
      <c r="AF47" s="25"/>
      <c r="AG47">
        <f t="shared" si="2"/>
        <v>1156.7843944136118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6.1171259999999998</v>
      </c>
      <c r="E48">
        <f>GT_NG!Q48</f>
        <v>8.0432925092566219</v>
      </c>
      <c r="F48">
        <f>GT_Spot!Q48</f>
        <v>0</v>
      </c>
      <c r="G48">
        <f>PPCL_NG!Q48</f>
        <v>0</v>
      </c>
      <c r="H48">
        <f>PPCL_Spot!Q48</f>
        <v>24.17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657.15027594705509</v>
      </c>
      <c r="P48" s="37">
        <v>32.89855072463768</v>
      </c>
      <c r="Q48" s="37">
        <v>11.61</v>
      </c>
      <c r="R48" s="39">
        <v>26.3</v>
      </c>
      <c r="S48" s="39">
        <v>0</v>
      </c>
      <c r="T48" s="38">
        <f>SUMPRODUCT(LTA!J48:AN48,LTA!J$101:AN$101,LTA!J$104:AN$104)</f>
        <v>287.52</v>
      </c>
      <c r="U48" s="38">
        <f>SUMPRODUCT(LTA!J48:AN48,LTA!J$102:AN$102,LTA!J$104:AN$104)</f>
        <v>73.06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-91</v>
      </c>
      <c r="AA48" s="76">
        <f>STOA!I48</f>
        <v>175.32</v>
      </c>
      <c r="AB48" s="76">
        <f>-STOA!O48</f>
        <v>0</v>
      </c>
      <c r="AC48">
        <f t="shared" si="0"/>
        <v>12.378664084619839</v>
      </c>
      <c r="AD48">
        <f t="shared" si="1"/>
        <v>1216.2383409372101</v>
      </c>
      <c r="AE48">
        <f>'IDT-1'!C48</f>
        <v>-44.03</v>
      </c>
      <c r="AF48" s="25"/>
      <c r="AG48">
        <f t="shared" si="2"/>
        <v>1172.2083409372101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-31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6.1171259999999998</v>
      </c>
      <c r="E49">
        <f>GT_NG!Q49</f>
        <v>8.0432925092566219</v>
      </c>
      <c r="F49">
        <f>GT_Spot!Q49</f>
        <v>0</v>
      </c>
      <c r="G49">
        <f>PPCL_NG!Q49</f>
        <v>0</v>
      </c>
      <c r="H49">
        <f>PPCL_Spot!Q49</f>
        <v>24.17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657.11217594705511</v>
      </c>
      <c r="P49" s="37">
        <v>32.9</v>
      </c>
      <c r="Q49" s="37">
        <v>11.61</v>
      </c>
      <c r="R49" s="39">
        <v>26.3</v>
      </c>
      <c r="S49" s="39">
        <v>0</v>
      </c>
      <c r="T49" s="38">
        <f>SUMPRODUCT(LTA!J49:AN49,LTA!J$101:AN$101,LTA!J$104:AN$104)</f>
        <v>288.84999999999997</v>
      </c>
      <c r="U49" s="38">
        <f>SUMPRODUCT(LTA!J49:AN49,LTA!J$102:AN$102,LTA!J$104:AN$104)</f>
        <v>73.56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-86</v>
      </c>
      <c r="AA49" s="76">
        <f>STOA!I49</f>
        <v>175.32</v>
      </c>
      <c r="AB49" s="76">
        <f>-STOA!O49</f>
        <v>0</v>
      </c>
      <c r="AC49">
        <f t="shared" si="0"/>
        <v>12.368314745358212</v>
      </c>
      <c r="AD49">
        <f t="shared" si="1"/>
        <v>1221.042039551834</v>
      </c>
      <c r="AE49">
        <f>'IDT-1'!C49</f>
        <v>-47.295999999999999</v>
      </c>
      <c r="AF49" s="25"/>
      <c r="AG49">
        <f t="shared" si="2"/>
        <v>1173.746039551834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-33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6.1171259999999998</v>
      </c>
      <c r="E50">
        <f>GT_NG!Q50</f>
        <v>8.0432925092566219</v>
      </c>
      <c r="F50">
        <f>GT_Spot!Q50</f>
        <v>0</v>
      </c>
      <c r="G50">
        <f>PPCL_NG!Q50</f>
        <v>0</v>
      </c>
      <c r="H50">
        <f>PPCL_Spot!Q50</f>
        <v>24.17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655.50943594705507</v>
      </c>
      <c r="P50" s="37">
        <v>32.9</v>
      </c>
      <c r="Q50" s="37">
        <v>11.61</v>
      </c>
      <c r="R50" s="39">
        <v>26.3</v>
      </c>
      <c r="S50" s="39">
        <v>0</v>
      </c>
      <c r="T50" s="38">
        <f>SUMPRODUCT(LTA!J50:AN50,LTA!J$101:AN$101,LTA!J$104:AN$104)</f>
        <v>290.52</v>
      </c>
      <c r="U50" s="38">
        <f>SUMPRODUCT(LTA!J50:AN50,LTA!J$102:AN$102,LTA!J$104:AN$104)</f>
        <v>74.06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-76</v>
      </c>
      <c r="AA50" s="76">
        <f>STOA!I50</f>
        <v>175.32</v>
      </c>
      <c r="AB50" s="76">
        <f>-STOA!O50</f>
        <v>0</v>
      </c>
      <c r="AC50">
        <f t="shared" si="0"/>
        <v>12.246012363484875</v>
      </c>
      <c r="AD50">
        <f t="shared" si="1"/>
        <v>1236.7316019337072</v>
      </c>
      <c r="AE50">
        <f>'IDT-1'!C50</f>
        <v>-52.493000000000002</v>
      </c>
      <c r="AF50" s="25"/>
      <c r="AG50">
        <f t="shared" si="2"/>
        <v>1184.2386019337073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-28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4.6659999999999995</v>
      </c>
      <c r="E51">
        <f>GT_NG!Q51</f>
        <v>8.0432925092566219</v>
      </c>
      <c r="F51">
        <f>GT_Spot!Q51</f>
        <v>0</v>
      </c>
      <c r="G51">
        <f>PPCL_NG!Q51</f>
        <v>0</v>
      </c>
      <c r="H51">
        <f>PPCL_Spot!Q51</f>
        <v>24.17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655.3872766023045</v>
      </c>
      <c r="P51" s="37">
        <v>32.9</v>
      </c>
      <c r="Q51" s="37">
        <v>11.61</v>
      </c>
      <c r="R51" s="39">
        <v>26.3</v>
      </c>
      <c r="S51" s="39">
        <v>0</v>
      </c>
      <c r="T51" s="38">
        <f>SUMPRODUCT(LTA!J51:AN51,LTA!J$101:AN$101,LTA!J$104:AN$104)</f>
        <v>289.19</v>
      </c>
      <c r="U51" s="38">
        <f>SUMPRODUCT(LTA!J51:AN51,LTA!J$102:AN$102,LTA!J$104:AN$104)</f>
        <v>73.72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-51</v>
      </c>
      <c r="AA51" s="76">
        <f>STOA!I51</f>
        <v>175.32</v>
      </c>
      <c r="AB51" s="76">
        <f>-STOA!O51</f>
        <v>0</v>
      </c>
      <c r="AC51">
        <f t="shared" si="0"/>
        <v>11.769797407169852</v>
      </c>
      <c r="AD51">
        <f t="shared" si="1"/>
        <v>1286.9645315452719</v>
      </c>
      <c r="AE51">
        <f>'IDT-1'!C51</f>
        <v>-57.734000000000002</v>
      </c>
      <c r="AF51" s="25"/>
      <c r="AG51">
        <f t="shared" si="2"/>
        <v>1229.230531545272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4.6659999999999995</v>
      </c>
      <c r="E52">
        <f>GT_NG!Q52</f>
        <v>8.0432925092566219</v>
      </c>
      <c r="F52">
        <f>GT_Spot!Q52</f>
        <v>0</v>
      </c>
      <c r="G52">
        <f>PPCL_NG!Q52</f>
        <v>0</v>
      </c>
      <c r="H52">
        <f>PPCL_Spot!Q52</f>
        <v>24.17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655.02454493633502</v>
      </c>
      <c r="P52" s="37">
        <v>32.9</v>
      </c>
      <c r="Q52" s="37">
        <v>11.61</v>
      </c>
      <c r="R52" s="39">
        <v>26.3</v>
      </c>
      <c r="S52" s="39">
        <v>0</v>
      </c>
      <c r="T52" s="38">
        <f>SUMPRODUCT(LTA!J52:AN52,LTA!J$101:AN$101,LTA!J$104:AN$104)</f>
        <v>288.84999999999997</v>
      </c>
      <c r="U52" s="38">
        <f>SUMPRODUCT(LTA!J52:AN52,LTA!J$102:AN$102,LTA!J$104:AN$104)</f>
        <v>73.88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-36</v>
      </c>
      <c r="AA52" s="76">
        <f>STOA!I52</f>
        <v>175.32</v>
      </c>
      <c r="AB52" s="76">
        <f>-STOA!O52</f>
        <v>0</v>
      </c>
      <c r="AC52">
        <f t="shared" si="0"/>
        <v>11.63817109530237</v>
      </c>
      <c r="AD52">
        <f t="shared" si="1"/>
        <v>1301.5534261911696</v>
      </c>
      <c r="AE52">
        <f>'IDT-1'!C52</f>
        <v>-73.828000000000003</v>
      </c>
      <c r="AF52" s="25"/>
      <c r="AG52">
        <f t="shared" si="2"/>
        <v>1227.7254261911696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4.6659999999999995</v>
      </c>
      <c r="E53">
        <f>GT_NG!Q53</f>
        <v>8.0432925092566219</v>
      </c>
      <c r="F53">
        <f>GT_Spot!Q53</f>
        <v>0</v>
      </c>
      <c r="G53">
        <f>PPCL_NG!Q53</f>
        <v>0</v>
      </c>
      <c r="H53">
        <f>PPCL_Spot!Q53</f>
        <v>24.17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674.08073319519622</v>
      </c>
      <c r="P53" s="37">
        <v>32.9</v>
      </c>
      <c r="Q53" s="37">
        <v>16.810000000000002</v>
      </c>
      <c r="R53" s="39">
        <v>26.3</v>
      </c>
      <c r="S53" s="39">
        <v>0</v>
      </c>
      <c r="T53" s="38">
        <f>SUMPRODUCT(LTA!J53:AN53,LTA!J$101:AN$101,LTA!J$104:AN$104)</f>
        <v>289.84999999999997</v>
      </c>
      <c r="U53" s="38">
        <f>SUMPRODUCT(LTA!J53:AN53,LTA!J$102:AN$102,LTA!J$104:AN$104)</f>
        <v>74.38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-11</v>
      </c>
      <c r="AA53" s="76">
        <f>STOA!I53</f>
        <v>175.32</v>
      </c>
      <c r="AB53" s="76">
        <f>-STOA!O53</f>
        <v>0</v>
      </c>
      <c r="AC53">
        <f t="shared" si="0"/>
        <v>11.642744133554581</v>
      </c>
      <c r="AD53">
        <f t="shared" si="1"/>
        <v>1352.305041411779</v>
      </c>
      <c r="AE53">
        <f>'IDT-1'!C53</f>
        <v>-98.009</v>
      </c>
      <c r="AF53" s="25"/>
      <c r="AG53">
        <f t="shared" si="2"/>
        <v>1254.296041411779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4.6659999999999995</v>
      </c>
      <c r="E54">
        <f>GT_NG!Q54</f>
        <v>8.0432925092566219</v>
      </c>
      <c r="F54">
        <f>GT_Spot!Q54</f>
        <v>0</v>
      </c>
      <c r="G54">
        <f>PPCL_NG!Q54</f>
        <v>0</v>
      </c>
      <c r="H54">
        <f>PPCL_Spot!Q54</f>
        <v>24.17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679.31235240234309</v>
      </c>
      <c r="P54" s="37">
        <v>32.9</v>
      </c>
      <c r="Q54" s="37">
        <v>16.810000000000002</v>
      </c>
      <c r="R54" s="39">
        <v>26.3</v>
      </c>
      <c r="S54" s="39">
        <v>0</v>
      </c>
      <c r="T54" s="38">
        <f>SUMPRODUCT(LTA!J54:AN54,LTA!J$101:AN$101,LTA!J$104:AN$104)</f>
        <v>290.52</v>
      </c>
      <c r="U54" s="38">
        <f>SUMPRODUCT(LTA!J54:AN54,LTA!J$102:AN$102,LTA!J$104:AN$104)</f>
        <v>74.88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-61</v>
      </c>
      <c r="AA54" s="76">
        <f>STOA!I54</f>
        <v>175.32</v>
      </c>
      <c r="AB54" s="76">
        <f>-STOA!O54</f>
        <v>0</v>
      </c>
      <c r="AC54">
        <f t="shared" si="0"/>
        <v>12.120075621139067</v>
      </c>
      <c r="AD54">
        <f t="shared" si="1"/>
        <v>1308.2293291313413</v>
      </c>
      <c r="AE54">
        <f>'IDT-1'!C54</f>
        <v>-45.528999999999996</v>
      </c>
      <c r="AF54" s="25"/>
      <c r="AG54">
        <f t="shared" si="2"/>
        <v>1262.7003291313413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4.6659999999999995</v>
      </c>
      <c r="E55">
        <f>GT_NG!Q55</f>
        <v>8.0432925092566219</v>
      </c>
      <c r="F55">
        <f>GT_Spot!Q55</f>
        <v>0</v>
      </c>
      <c r="G55">
        <f>PPCL_NG!Q55</f>
        <v>0</v>
      </c>
      <c r="H55">
        <f>PPCL_Spot!Q55</f>
        <v>23.52838846654339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671.04720463778506</v>
      </c>
      <c r="P55" s="37">
        <v>32.9</v>
      </c>
      <c r="Q55" s="37">
        <v>11.63</v>
      </c>
      <c r="R55" s="39">
        <v>26.3</v>
      </c>
      <c r="S55" s="39">
        <v>0</v>
      </c>
      <c r="T55" s="38">
        <f>SUMPRODUCT(LTA!J55:AN55,LTA!J$101:AN$101,LTA!J$104:AN$104)</f>
        <v>291.19</v>
      </c>
      <c r="U55" s="38">
        <f>SUMPRODUCT(LTA!J55:AN55,LTA!J$102:AN$102,LTA!J$104:AN$104)</f>
        <v>75.38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-80</v>
      </c>
      <c r="AA55" s="76">
        <f>STOA!I55</f>
        <v>175.32</v>
      </c>
      <c r="AB55" s="76">
        <f>-STOA!O55</f>
        <v>0</v>
      </c>
      <c r="AC55">
        <f t="shared" si="0"/>
        <v>12.172526839808635</v>
      </c>
      <c r="AD55">
        <f t="shared" si="1"/>
        <v>1276.2601186146569</v>
      </c>
      <c r="AE55">
        <f>'IDT-1'!C55</f>
        <v>-15</v>
      </c>
      <c r="AF55" s="25"/>
      <c r="AG55">
        <f t="shared" si="2"/>
        <v>1261.2601186146569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4.6659999999999995</v>
      </c>
      <c r="E56">
        <f>GT_NG!Q56</f>
        <v>8.0432925092566219</v>
      </c>
      <c r="F56">
        <f>GT_Spot!Q56</f>
        <v>0</v>
      </c>
      <c r="G56">
        <f>PPCL_NG!Q56</f>
        <v>0</v>
      </c>
      <c r="H56">
        <f>PPCL_Spot!Q56</f>
        <v>23.52838846654339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670.12838217401691</v>
      </c>
      <c r="P56" s="37">
        <v>32.9</v>
      </c>
      <c r="Q56" s="37">
        <v>11.63</v>
      </c>
      <c r="R56" s="39">
        <v>26.3</v>
      </c>
      <c r="S56" s="39">
        <v>0</v>
      </c>
      <c r="T56" s="38">
        <f>SUMPRODUCT(LTA!J56:AN56,LTA!J$101:AN$101,LTA!J$104:AN$104)</f>
        <v>291.52</v>
      </c>
      <c r="U56" s="38">
        <f>SUMPRODUCT(LTA!J56:AN56,LTA!J$102:AN$102,LTA!J$104:AN$104)</f>
        <v>75.88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-86</v>
      </c>
      <c r="AA56" s="76">
        <f>STOA!I56</f>
        <v>175.32</v>
      </c>
      <c r="AB56" s="76">
        <f>-STOA!O56</f>
        <v>0</v>
      </c>
      <c r="AC56">
        <f t="shared" si="0"/>
        <v>12.222607677462319</v>
      </c>
      <c r="AD56">
        <f t="shared" si="1"/>
        <v>1270.1212153132353</v>
      </c>
      <c r="AE56">
        <f>'IDT-1'!C56</f>
        <v>-22</v>
      </c>
      <c r="AF56" s="25"/>
      <c r="AG56">
        <f t="shared" si="2"/>
        <v>1248.1212153132353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4.6659999999999995</v>
      </c>
      <c r="E57">
        <f>GT_NG!Q57</f>
        <v>8.0432925092566219</v>
      </c>
      <c r="F57">
        <f>GT_Spot!Q57</f>
        <v>0</v>
      </c>
      <c r="G57">
        <f>PPCL_NG!Q57</f>
        <v>0</v>
      </c>
      <c r="H57">
        <f>PPCL_Spot!Q57</f>
        <v>23.52838846654339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671.45838217401706</v>
      </c>
      <c r="P57" s="37">
        <v>32.9</v>
      </c>
      <c r="Q57" s="37">
        <v>11.63</v>
      </c>
      <c r="R57" s="39">
        <v>26.3</v>
      </c>
      <c r="S57" s="39">
        <v>0</v>
      </c>
      <c r="T57" s="38">
        <f>SUMPRODUCT(LTA!J57:AN57,LTA!J$101:AN$101,LTA!J$104:AN$104)</f>
        <v>302.84999999999997</v>
      </c>
      <c r="U57" s="38">
        <f>SUMPRODUCT(LTA!J57:AN57,LTA!J$102:AN$102,LTA!J$104:AN$104)</f>
        <v>76.56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-51</v>
      </c>
      <c r="AA57" s="76">
        <f>STOA!I57</f>
        <v>175.32</v>
      </c>
      <c r="AB57" s="76">
        <f>-STOA!O57</f>
        <v>0</v>
      </c>
      <c r="AC57">
        <f t="shared" si="0"/>
        <v>12.038173157091201</v>
      </c>
      <c r="AD57">
        <f t="shared" si="1"/>
        <v>1318.6456498336063</v>
      </c>
      <c r="AE57">
        <f>'IDT-1'!C57</f>
        <v>-56.012</v>
      </c>
      <c r="AF57" s="25"/>
      <c r="AG57">
        <f t="shared" si="2"/>
        <v>1262.6336498336063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4.6659999999999995</v>
      </c>
      <c r="E58">
        <f>GT_NG!Q58</f>
        <v>8.0432925092566219</v>
      </c>
      <c r="F58">
        <f>GT_Spot!Q58</f>
        <v>0</v>
      </c>
      <c r="G58">
        <f>PPCL_NG!Q58</f>
        <v>0</v>
      </c>
      <c r="H58">
        <f>PPCL_Spot!Q58</f>
        <v>23.52838846654339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671.45838217401706</v>
      </c>
      <c r="P58" s="37">
        <v>32.9</v>
      </c>
      <c r="Q58" s="37">
        <v>11.63</v>
      </c>
      <c r="R58" s="39">
        <v>26.3</v>
      </c>
      <c r="S58" s="39">
        <v>0</v>
      </c>
      <c r="T58" s="38">
        <f>SUMPRODUCT(LTA!J58:AN58,LTA!J$101:AN$101,LTA!J$104:AN$104)</f>
        <v>300.84999999999997</v>
      </c>
      <c r="U58" s="38">
        <f>SUMPRODUCT(LTA!J58:AN58,LTA!J$102:AN$102,LTA!J$104:AN$104)</f>
        <v>77.06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175.32</v>
      </c>
      <c r="AB58" s="76">
        <f>-STOA!O58</f>
        <v>0</v>
      </c>
      <c r="AC58">
        <f t="shared" si="0"/>
        <v>12.271236731112984</v>
      </c>
      <c r="AD58">
        <f t="shared" si="1"/>
        <v>1287.9125862595845</v>
      </c>
      <c r="AE58">
        <f>'IDT-1'!C58</f>
        <v>0</v>
      </c>
      <c r="AF58" s="25"/>
      <c r="AG58">
        <f t="shared" si="2"/>
        <v>1287.9125862595845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-80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4.6659999999999995</v>
      </c>
      <c r="E59">
        <f>GT_NG!Q59</f>
        <v>8.0432925092566219</v>
      </c>
      <c r="F59">
        <f>GT_Spot!Q59</f>
        <v>0</v>
      </c>
      <c r="G59">
        <f>PPCL_NG!Q59</f>
        <v>0</v>
      </c>
      <c r="H59">
        <f>PPCL_Spot!Q59</f>
        <v>23.52838846654339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650.39907775319296</v>
      </c>
      <c r="P59" s="37">
        <v>32.038136234075971</v>
      </c>
      <c r="Q59" s="37">
        <v>11.340000000000002</v>
      </c>
      <c r="R59" s="39">
        <v>26.3</v>
      </c>
      <c r="S59" s="39">
        <v>0</v>
      </c>
      <c r="T59" s="38">
        <f>SUMPRODUCT(LTA!J59:AN59,LTA!J$101:AN$101,LTA!J$104:AN$104)</f>
        <v>294.70999999999998</v>
      </c>
      <c r="U59" s="38">
        <f>SUMPRODUCT(LTA!J59:AN59,LTA!J$102:AN$102,LTA!J$104:AN$104)</f>
        <v>77.22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175.32</v>
      </c>
      <c r="AB59" s="76">
        <f>-STOA!O59</f>
        <v>0</v>
      </c>
      <c r="AC59">
        <f t="shared" si="0"/>
        <v>11.797238502047406</v>
      </c>
      <c r="AD59">
        <f t="shared" si="1"/>
        <v>1288.1954163019022</v>
      </c>
      <c r="AE59">
        <f>'IDT-1'!C59</f>
        <v>0</v>
      </c>
      <c r="AF59" s="25"/>
      <c r="AG59">
        <f t="shared" si="2"/>
        <v>1288.1954163019022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4.6659999999999995</v>
      </c>
      <c r="E60">
        <f>GT_NG!Q60</f>
        <v>8.0432925092566219</v>
      </c>
      <c r="F60">
        <f>GT_Spot!Q60</f>
        <v>0</v>
      </c>
      <c r="G60">
        <f>PPCL_NG!Q60</f>
        <v>0</v>
      </c>
      <c r="H60">
        <f>PPCL_Spot!Q60</f>
        <v>23.52838846654339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653.68809127278007</v>
      </c>
      <c r="P60" s="37">
        <v>32.038136234075971</v>
      </c>
      <c r="Q60" s="37">
        <v>11.340000000000002</v>
      </c>
      <c r="R60" s="39">
        <v>26.3</v>
      </c>
      <c r="S60" s="39">
        <v>0</v>
      </c>
      <c r="T60" s="38">
        <f>SUMPRODUCT(LTA!J60:AN60,LTA!J$101:AN$101,LTA!J$104:AN$104)</f>
        <v>287.82</v>
      </c>
      <c r="U60" s="38">
        <f>SUMPRODUCT(LTA!J60:AN60,LTA!J$102:AN$102,LTA!J$104:AN$104)</f>
        <v>77.88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175.32</v>
      </c>
      <c r="AB60" s="76">
        <f>-STOA!O60</f>
        <v>0</v>
      </c>
      <c r="AC60">
        <f t="shared" si="0"/>
        <v>11.636995692013715</v>
      </c>
      <c r="AD60">
        <f t="shared" si="1"/>
        <v>1301.414672631523</v>
      </c>
      <c r="AE60">
        <f>'IDT-1'!C60</f>
        <v>0</v>
      </c>
      <c r="AF60" s="25"/>
      <c r="AG60">
        <f t="shared" si="2"/>
        <v>1301.414672631523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-36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4.6659999999999995</v>
      </c>
      <c r="E61">
        <f>GT_NG!Q61</f>
        <v>8.0432925092566219</v>
      </c>
      <c r="F61">
        <f>GT_Spot!Q61</f>
        <v>0</v>
      </c>
      <c r="G61">
        <f>PPCL_NG!Q61</f>
        <v>0</v>
      </c>
      <c r="H61">
        <f>PPCL_Spot!Q61</f>
        <v>23.52838846654339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652.8715851244898</v>
      </c>
      <c r="P61" s="37">
        <v>31.84</v>
      </c>
      <c r="Q61" s="37">
        <v>11.340000000000002</v>
      </c>
      <c r="R61" s="39">
        <v>26.3</v>
      </c>
      <c r="S61" s="39">
        <v>0</v>
      </c>
      <c r="T61" s="38">
        <f>SUMPRODUCT(LTA!J61:AN61,LTA!J$101:AN$101,LTA!J$104:AN$104)</f>
        <v>278.21999999999997</v>
      </c>
      <c r="U61" s="38">
        <f>SUMPRODUCT(LTA!J61:AN61,LTA!J$102:AN$102,LTA!J$104:AN$104)</f>
        <v>81.56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175.32</v>
      </c>
      <c r="AB61" s="76">
        <f>-STOA!O61</f>
        <v>0</v>
      </c>
      <c r="AC61">
        <f t="shared" si="0"/>
        <v>11.654985115525838</v>
      </c>
      <c r="AD61">
        <f t="shared" si="1"/>
        <v>1285.4620408256446</v>
      </c>
      <c r="AE61">
        <f>'IDT-1'!C61</f>
        <v>0</v>
      </c>
      <c r="AF61" s="25"/>
      <c r="AG61">
        <f t="shared" si="2"/>
        <v>1285.4620408256446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-45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4.6659999999999995</v>
      </c>
      <c r="E62">
        <f>GT_NG!Q62</f>
        <v>8.0432925092566219</v>
      </c>
      <c r="F62">
        <f>GT_Spot!Q62</f>
        <v>0</v>
      </c>
      <c r="G62">
        <f>PPCL_NG!Q62</f>
        <v>0</v>
      </c>
      <c r="H62">
        <f>PPCL_Spot!Q62</f>
        <v>23.52838846654339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654.90266886800021</v>
      </c>
      <c r="P62" s="37">
        <v>32.9</v>
      </c>
      <c r="Q62" s="37">
        <v>11.63</v>
      </c>
      <c r="R62" s="39">
        <v>26.3</v>
      </c>
      <c r="S62" s="39">
        <v>0</v>
      </c>
      <c r="T62" s="38">
        <f>SUMPRODUCT(LTA!J62:AN62,LTA!J$101:AN$101,LTA!J$104:AN$104)</f>
        <v>268.5</v>
      </c>
      <c r="U62" s="38">
        <f>SUMPRODUCT(LTA!J62:AN62,LTA!J$102:AN$102,LTA!J$104:AN$104)</f>
        <v>98.17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175.32</v>
      </c>
      <c r="AB62" s="76">
        <f>-STOA!O62</f>
        <v>0</v>
      </c>
      <c r="AC62">
        <f t="shared" si="0"/>
        <v>11.758204534421106</v>
      </c>
      <c r="AD62">
        <f t="shared" si="1"/>
        <v>1293.6299051502599</v>
      </c>
      <c r="AE62">
        <f>'IDT-1'!C62</f>
        <v>0</v>
      </c>
      <c r="AF62" s="25"/>
      <c r="AG62">
        <f t="shared" si="2"/>
        <v>1293.6299051502599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-47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4.6659999999999995</v>
      </c>
      <c r="E63">
        <f>GT_NG!Q63</f>
        <v>8.0432925092566219</v>
      </c>
      <c r="F63">
        <f>GT_Spot!Q63</f>
        <v>0</v>
      </c>
      <c r="G63">
        <f>PPCL_NG!Q63</f>
        <v>0</v>
      </c>
      <c r="H63">
        <f>PPCL_Spot!Q63</f>
        <v>23.52838846654339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652.2108898927346</v>
      </c>
      <c r="P63" s="37">
        <v>33.03</v>
      </c>
      <c r="Q63" s="37">
        <v>11.63</v>
      </c>
      <c r="R63" s="39">
        <v>26.3</v>
      </c>
      <c r="S63" s="39">
        <v>0</v>
      </c>
      <c r="T63" s="38">
        <f>SUMPRODUCT(LTA!J63:AN63,LTA!J$101:AN$101,LTA!J$104:AN$104)</f>
        <v>252.93</v>
      </c>
      <c r="U63" s="38">
        <f>SUMPRODUCT(LTA!J63:AN63,LTA!J$102:AN$102,LTA!J$104:AN$104)</f>
        <v>98.33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175.32</v>
      </c>
      <c r="AB63" s="76">
        <f>-STOA!O63</f>
        <v>0</v>
      </c>
      <c r="AC63">
        <f t="shared" si="0"/>
        <v>11.395462647906648</v>
      </c>
      <c r="AD63">
        <f t="shared" si="1"/>
        <v>1301.0208680615085</v>
      </c>
      <c r="AE63">
        <f>'IDT-1'!C63</f>
        <v>0</v>
      </c>
      <c r="AF63" s="25"/>
      <c r="AG63">
        <f t="shared" si="2"/>
        <v>1301.0208680615085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-22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4.6659999999999995</v>
      </c>
      <c r="E64">
        <f>GT_NG!Q64</f>
        <v>8.0432925092566219</v>
      </c>
      <c r="F64">
        <f>GT_Spot!Q64</f>
        <v>0</v>
      </c>
      <c r="G64">
        <f>PPCL_NG!Q64</f>
        <v>0</v>
      </c>
      <c r="H64">
        <f>PPCL_Spot!Q64</f>
        <v>23.52838846654339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652.17278989273461</v>
      </c>
      <c r="P64" s="37">
        <v>33.03</v>
      </c>
      <c r="Q64" s="37">
        <v>11.63</v>
      </c>
      <c r="R64" s="39">
        <v>26.3</v>
      </c>
      <c r="S64" s="39">
        <v>0</v>
      </c>
      <c r="T64" s="38">
        <f>SUMPRODUCT(LTA!J64:AN64,LTA!J$101:AN$101,LTA!J$104:AN$104)</f>
        <v>240.55</v>
      </c>
      <c r="U64" s="38">
        <f>SUMPRODUCT(LTA!J64:AN64,LTA!J$102:AN$102,LTA!J$104:AN$104)</f>
        <v>98.51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175.32</v>
      </c>
      <c r="AB64" s="76">
        <f>-STOA!O64</f>
        <v>0</v>
      </c>
      <c r="AC64">
        <f t="shared" si="0"/>
        <v>11.216422188382646</v>
      </c>
      <c r="AD64">
        <f t="shared" si="1"/>
        <v>1297.9618085210325</v>
      </c>
      <c r="AE64">
        <f>'IDT-1'!C64</f>
        <v>0</v>
      </c>
      <c r="AF64" s="25"/>
      <c r="AG64">
        <f t="shared" si="2"/>
        <v>1297.9618085210325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-13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4.6659999999999995</v>
      </c>
      <c r="E65">
        <f>GT_NG!Q65</f>
        <v>8.0432925092566219</v>
      </c>
      <c r="F65">
        <f>GT_Spot!Q65</f>
        <v>0</v>
      </c>
      <c r="G65">
        <f>PPCL_NG!Q65</f>
        <v>0</v>
      </c>
      <c r="H65">
        <f>PPCL_Spot!Q65</f>
        <v>23.52838846654339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655.0407452035945</v>
      </c>
      <c r="P65" s="37">
        <v>32.9</v>
      </c>
      <c r="Q65" s="37">
        <v>11.63</v>
      </c>
      <c r="R65" s="39">
        <v>26.3</v>
      </c>
      <c r="S65" s="39">
        <v>0</v>
      </c>
      <c r="T65" s="38">
        <f>SUMPRODUCT(LTA!J65:AN65,LTA!J$101:AN$101,LTA!J$104:AN$104)</f>
        <v>225.78</v>
      </c>
      <c r="U65" s="38">
        <f>SUMPRODUCT(LTA!J65:AN65,LTA!J$102:AN$102,LTA!J$104:AN$104)</f>
        <v>96.58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175.32</v>
      </c>
      <c r="AB65" s="76">
        <f>-STOA!O65</f>
        <v>0</v>
      </c>
      <c r="AC65">
        <f t="shared" si="0"/>
        <v>10.98901596257031</v>
      </c>
      <c r="AD65">
        <f t="shared" si="1"/>
        <v>1297.2271700577046</v>
      </c>
      <c r="AE65">
        <f>'IDT-1'!C65</f>
        <v>0</v>
      </c>
      <c r="AF65" s="25"/>
      <c r="AG65">
        <f t="shared" si="2"/>
        <v>1297.2271700577046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4.6659999999999995</v>
      </c>
      <c r="E66">
        <f>GT_NG!Q66</f>
        <v>8.0432925092566219</v>
      </c>
      <c r="F66">
        <f>GT_Spot!Q66</f>
        <v>0</v>
      </c>
      <c r="G66">
        <f>PPCL_NG!Q66</f>
        <v>0</v>
      </c>
      <c r="H66">
        <f>PPCL_Spot!Q66</f>
        <v>23.52838846654339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655.0407452035945</v>
      </c>
      <c r="P66" s="37">
        <v>32.9</v>
      </c>
      <c r="Q66" s="37">
        <v>11.63</v>
      </c>
      <c r="R66" s="39">
        <v>26.3</v>
      </c>
      <c r="S66" s="39">
        <v>0</v>
      </c>
      <c r="T66" s="38">
        <f>SUMPRODUCT(LTA!J66:AN66,LTA!J$101:AN$101,LTA!J$104:AN$104)</f>
        <v>210.76999999999998</v>
      </c>
      <c r="U66" s="38">
        <f>SUMPRODUCT(LTA!J66:AN66,LTA!J$102:AN$102,LTA!J$104:AN$104)</f>
        <v>97.58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175.32</v>
      </c>
      <c r="AB66" s="76">
        <f>-STOA!O66</f>
        <v>0</v>
      </c>
      <c r="AC66">
        <f t="shared" si="0"/>
        <v>10.871331962570309</v>
      </c>
      <c r="AD66">
        <f t="shared" si="1"/>
        <v>1283.3348540577047</v>
      </c>
      <c r="AE66">
        <f>'IDT-1'!C66</f>
        <v>0</v>
      </c>
      <c r="AF66" s="25"/>
      <c r="AG66">
        <f t="shared" si="2"/>
        <v>1283.3348540577047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4.6659999999999995</v>
      </c>
      <c r="E67">
        <f>GT_NG!Q67</f>
        <v>8.0432925092566219</v>
      </c>
      <c r="F67">
        <f>GT_Spot!Q67</f>
        <v>0</v>
      </c>
      <c r="G67">
        <f>PPCL_NG!Q67</f>
        <v>0</v>
      </c>
      <c r="H67">
        <f>PPCL_Spot!Q67</f>
        <v>23.52838846654339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675.45350744536802</v>
      </c>
      <c r="P67" s="37">
        <v>32.9</v>
      </c>
      <c r="Q67" s="37">
        <v>11.63</v>
      </c>
      <c r="R67" s="39">
        <v>26.3</v>
      </c>
      <c r="S67" s="39">
        <v>0</v>
      </c>
      <c r="T67" s="38">
        <f>SUMPRODUCT(LTA!J67:AN67,LTA!J$101:AN$101,LTA!J$104:AN$104)</f>
        <v>193.09</v>
      </c>
      <c r="U67" s="38">
        <f>SUMPRODUCT(LTA!J67:AN67,LTA!J$102:AN$102,LTA!J$104:AN$104)</f>
        <v>82.38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175.32</v>
      </c>
      <c r="AB67" s="76">
        <f>-STOA!O67</f>
        <v>0</v>
      </c>
      <c r="AC67">
        <f t="shared" si="0"/>
        <v>10.893674531274543</v>
      </c>
      <c r="AD67">
        <f t="shared" si="1"/>
        <v>1255.8452737307739</v>
      </c>
      <c r="AE67">
        <f>'IDT-1'!C67</f>
        <v>0</v>
      </c>
      <c r="AF67" s="25"/>
      <c r="AG67">
        <f t="shared" si="2"/>
        <v>1255.8452737307739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4.6659999999999995</v>
      </c>
      <c r="E68">
        <f>GT_NG!Q68</f>
        <v>8.0432925092566219</v>
      </c>
      <c r="F68">
        <f>GT_Spot!Q68</f>
        <v>0</v>
      </c>
      <c r="G68">
        <f>PPCL_NG!Q68</f>
        <v>0</v>
      </c>
      <c r="H68">
        <f>PPCL_Spot!Q68</f>
        <v>23.52838846654339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676.20556769322002</v>
      </c>
      <c r="P68" s="37">
        <v>32.9</v>
      </c>
      <c r="Q68" s="37">
        <v>11.63</v>
      </c>
      <c r="R68" s="39">
        <v>26.3</v>
      </c>
      <c r="S68" s="39">
        <v>0</v>
      </c>
      <c r="T68" s="38">
        <f>SUMPRODUCT(LTA!J68:AN68,LTA!J$101:AN$101,LTA!J$104:AN$104)</f>
        <v>176.28</v>
      </c>
      <c r="U68" s="38">
        <f>SUMPRODUCT(LTA!J68:AN68,LTA!J$102:AN$102,LTA!J$104:AN$104)</f>
        <v>82.38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175.32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10.716432048732056</v>
      </c>
      <c r="AD68">
        <f t="shared" ref="AD68:AD98" si="4">SUM(B68:AB68,AI68:AV68)-AC68</f>
        <v>1244.9645764611687</v>
      </c>
      <c r="AE68">
        <f>'IDT-1'!C68</f>
        <v>0</v>
      </c>
      <c r="AF68" s="25"/>
      <c r="AG68">
        <f t="shared" ref="AG68:AG98" si="5">SUM(AD68:AF68)</f>
        <v>1244.9645764611687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4.6659999999999995</v>
      </c>
      <c r="E69">
        <f>GT_NG!Q69</f>
        <v>8.0432925092566219</v>
      </c>
      <c r="F69">
        <f>GT_Spot!Q69</f>
        <v>0</v>
      </c>
      <c r="G69">
        <f>PPCL_NG!Q69</f>
        <v>0</v>
      </c>
      <c r="H69">
        <f>PPCL_Spot!Q69</f>
        <v>23.52838846654339</v>
      </c>
      <c r="I69">
        <f>Bawana_NG!Q69</f>
        <v>45.707914784909448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670.69648932967777</v>
      </c>
      <c r="P69" s="37">
        <v>32.9</v>
      </c>
      <c r="Q69" s="37">
        <v>11.63</v>
      </c>
      <c r="R69" s="39">
        <v>26.3</v>
      </c>
      <c r="S69" s="39">
        <v>0</v>
      </c>
      <c r="T69" s="38">
        <f>SUMPRODUCT(LTA!J69:AN69,LTA!J$101:AN$101,LTA!J$104:AN$104)</f>
        <v>159.18</v>
      </c>
      <c r="U69" s="38">
        <f>SUMPRODUCT(LTA!J69:AN69,LTA!J$102:AN$102,LTA!J$104:AN$104)</f>
        <v>96.899999999999991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175.32</v>
      </c>
      <c r="AB69" s="76">
        <f>-STOA!O69</f>
        <v>0</v>
      </c>
      <c r="AC69">
        <f t="shared" si="3"/>
        <v>10.540925514759252</v>
      </c>
      <c r="AD69">
        <f t="shared" si="4"/>
        <v>1244.3311595756279</v>
      </c>
      <c r="AE69">
        <f>'IDT-1'!C69</f>
        <v>0</v>
      </c>
      <c r="AF69" s="25"/>
      <c r="AG69">
        <f t="shared" si="5"/>
        <v>1244.3311595756279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4.6659999999999995</v>
      </c>
      <c r="E70">
        <f>GT_NG!Q70</f>
        <v>8.0432925092566219</v>
      </c>
      <c r="F70">
        <f>GT_Spot!Q70</f>
        <v>0</v>
      </c>
      <c r="G70">
        <f>PPCL_NG!Q70</f>
        <v>0</v>
      </c>
      <c r="H70">
        <f>PPCL_Spot!Q70</f>
        <v>23.52838846654339</v>
      </c>
      <c r="I70">
        <f>Bawana_NG!Q70</f>
        <v>45.707914784909448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670.60250932967779</v>
      </c>
      <c r="P70" s="37">
        <v>32.9</v>
      </c>
      <c r="Q70" s="37">
        <v>11.63</v>
      </c>
      <c r="R70" s="39">
        <v>26.3</v>
      </c>
      <c r="S70" s="39">
        <v>0</v>
      </c>
      <c r="T70" s="38">
        <f>SUMPRODUCT(LTA!J70:AN70,LTA!J$101:AN$101,LTA!J$104:AN$104)</f>
        <v>142.96</v>
      </c>
      <c r="U70" s="38">
        <f>SUMPRODUCT(LTA!J70:AN70,LTA!J$102:AN$102,LTA!J$104:AN$104)</f>
        <v>96.899999999999991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175.32</v>
      </c>
      <c r="AB70" s="76">
        <f>-STOA!O70</f>
        <v>0</v>
      </c>
      <c r="AC70">
        <f t="shared" si="3"/>
        <v>10.403888082759252</v>
      </c>
      <c r="AD70">
        <f t="shared" si="4"/>
        <v>1228.1542170076279</v>
      </c>
      <c r="AE70">
        <f>'IDT-1'!C70</f>
        <v>0</v>
      </c>
      <c r="AF70" s="25"/>
      <c r="AG70">
        <f t="shared" si="5"/>
        <v>1228.1542170076279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4.6659999999999995</v>
      </c>
      <c r="E71">
        <f>GT_NG!Q71</f>
        <v>8.0445617121078854</v>
      </c>
      <c r="F71">
        <f>GT_Spot!Q71</f>
        <v>0</v>
      </c>
      <c r="G71">
        <f>PPCL_NG!Q71</f>
        <v>0</v>
      </c>
      <c r="H71">
        <f>PPCL_Spot!Q71</f>
        <v>23.52838846654339</v>
      </c>
      <c r="I71">
        <f>Bawana_NG!Q71</f>
        <v>45.707914784909448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670.68492264691793</v>
      </c>
      <c r="P71" s="37">
        <v>32.9</v>
      </c>
      <c r="Q71" s="37">
        <v>11.61</v>
      </c>
      <c r="R71" s="39">
        <v>25.5</v>
      </c>
      <c r="S71" s="39">
        <v>0</v>
      </c>
      <c r="T71" s="38">
        <f>SUMPRODUCT(LTA!J71:AN71,LTA!J$101:AN$101,LTA!J$104:AN$104)</f>
        <v>124.43</v>
      </c>
      <c r="U71" s="38">
        <f>SUMPRODUCT(LTA!J71:AN71,LTA!J$102:AN$102,LTA!J$104:AN$104)</f>
        <v>129.97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175.32</v>
      </c>
      <c r="AB71" s="76">
        <f>-STOA!O71</f>
        <v>0</v>
      </c>
      <c r="AC71">
        <f t="shared" si="3"/>
        <v>10.519839015928019</v>
      </c>
      <c r="AD71">
        <f t="shared" si="4"/>
        <v>1241.8419485945506</v>
      </c>
      <c r="AE71">
        <f>'IDT-1'!C71</f>
        <v>0</v>
      </c>
      <c r="AF71" s="25"/>
      <c r="AG71">
        <f t="shared" si="5"/>
        <v>1241.8419485945506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4.6659999999999995</v>
      </c>
      <c r="E72">
        <f>GT_NG!Q72</f>
        <v>8.0445617121078854</v>
      </c>
      <c r="F72">
        <f>GT_Spot!Q72</f>
        <v>0</v>
      </c>
      <c r="G72">
        <f>PPCL_NG!Q72</f>
        <v>0</v>
      </c>
      <c r="H72">
        <f>PPCL_Spot!Q72</f>
        <v>23.52838846654339</v>
      </c>
      <c r="I72">
        <f>Bawana_NG!Q72</f>
        <v>45.707914784909448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670.61380264691786</v>
      </c>
      <c r="P72" s="37">
        <v>32.9</v>
      </c>
      <c r="Q72" s="37">
        <v>11.61</v>
      </c>
      <c r="R72" s="39">
        <v>22.05</v>
      </c>
      <c r="S72" s="39">
        <v>0</v>
      </c>
      <c r="T72" s="38">
        <f>SUMPRODUCT(LTA!J72:AN72,LTA!J$101:AN$101,LTA!J$104:AN$104)</f>
        <v>111.9</v>
      </c>
      <c r="U72" s="38">
        <f>SUMPRODUCT(LTA!J72:AN72,LTA!J$102:AN$102,LTA!J$104:AN$104)</f>
        <v>129.97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175.32</v>
      </c>
      <c r="AB72" s="76">
        <f>-STOA!O72</f>
        <v>0</v>
      </c>
      <c r="AC72">
        <f t="shared" si="3"/>
        <v>10.385009607928019</v>
      </c>
      <c r="AD72">
        <f t="shared" si="4"/>
        <v>1225.9256580025506</v>
      </c>
      <c r="AE72">
        <f>'IDT-1'!C72</f>
        <v>0</v>
      </c>
      <c r="AF72" s="25"/>
      <c r="AG72">
        <f t="shared" si="5"/>
        <v>1225.9256580025506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4.6659999999999995</v>
      </c>
      <c r="E73">
        <f>GT_NG!Q73</f>
        <v>8.0445617121078854</v>
      </c>
      <c r="F73">
        <f>GT_Spot!Q73</f>
        <v>0</v>
      </c>
      <c r="G73">
        <f>PPCL_NG!Q73</f>
        <v>0</v>
      </c>
      <c r="H73">
        <f>PPCL_Spot!Q73</f>
        <v>23.52838846654339</v>
      </c>
      <c r="I73">
        <f>Bawana_NG!Q73</f>
        <v>45.707914784909448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672.37510269271456</v>
      </c>
      <c r="P73" s="37">
        <v>60.667387841212438</v>
      </c>
      <c r="Q73" s="37">
        <v>22.17</v>
      </c>
      <c r="R73" s="39">
        <v>19.060000000000002</v>
      </c>
      <c r="S73" s="39">
        <v>0</v>
      </c>
      <c r="T73" s="38">
        <f>SUMPRODUCT(LTA!J73:AN73,LTA!J$101:AN$101,LTA!J$104:AN$104)</f>
        <v>101.32</v>
      </c>
      <c r="U73" s="38">
        <f>SUMPRODUCT(LTA!J73:AN73,LTA!J$102:AN$102,LTA!J$104:AN$104)</f>
        <v>129.97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175.32</v>
      </c>
      <c r="AB73" s="76">
        <f>-STOA!O73</f>
        <v>0</v>
      </c>
      <c r="AC73">
        <f t="shared" si="3"/>
        <v>10.819110586178896</v>
      </c>
      <c r="AD73">
        <f t="shared" si="4"/>
        <v>1277.1702449113088</v>
      </c>
      <c r="AE73">
        <f>'IDT-1'!C73</f>
        <v>0</v>
      </c>
      <c r="AF73" s="25"/>
      <c r="AG73">
        <f t="shared" si="5"/>
        <v>1277.1702449113088</v>
      </c>
      <c r="AI73" s="35">
        <f>PXIL!I73</f>
        <v>0</v>
      </c>
      <c r="AJ73" s="35">
        <f>PXIL!O73</f>
        <v>0</v>
      </c>
      <c r="AK73" s="35">
        <f>RTM_IEX!I73</f>
        <v>25.16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4.6659999999999995</v>
      </c>
      <c r="E74">
        <f>GT_NG!Q74</f>
        <v>8.0445617121078854</v>
      </c>
      <c r="F74">
        <f>GT_Spot!Q74</f>
        <v>0</v>
      </c>
      <c r="G74">
        <f>PPCL_NG!Q74</f>
        <v>0</v>
      </c>
      <c r="H74">
        <f>PPCL_Spot!Q74</f>
        <v>23.52838846654339</v>
      </c>
      <c r="I74">
        <f>Bawana_NG!Q74</f>
        <v>45.707914784909448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672.0515335873821</v>
      </c>
      <c r="P74" s="37">
        <v>60.667387841212438</v>
      </c>
      <c r="Q74" s="37">
        <v>22.17</v>
      </c>
      <c r="R74" s="39">
        <v>12.18</v>
      </c>
      <c r="S74" s="39">
        <v>0</v>
      </c>
      <c r="T74" s="38">
        <f>SUMPRODUCT(LTA!J74:AN74,LTA!J$101:AN$101,LTA!J$104:AN$104)</f>
        <v>90.85</v>
      </c>
      <c r="U74" s="38">
        <f>SUMPRODUCT(LTA!J74:AN74,LTA!J$102:AN$102,LTA!J$104:AN$104)</f>
        <v>129.97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175.32</v>
      </c>
      <c r="AB74" s="76">
        <f>-STOA!O74</f>
        <v>0</v>
      </c>
      <c r="AC74">
        <f t="shared" si="3"/>
        <v>10.768176605694102</v>
      </c>
      <c r="AD74">
        <f t="shared" si="4"/>
        <v>1271.1576097864609</v>
      </c>
      <c r="AE74">
        <f>'IDT-1'!C74</f>
        <v>0</v>
      </c>
      <c r="AF74" s="25"/>
      <c r="AG74">
        <f t="shared" si="5"/>
        <v>1271.1576097864609</v>
      </c>
      <c r="AI74" s="35">
        <f>PXIL!I74</f>
        <v>0</v>
      </c>
      <c r="AJ74" s="35">
        <f>PXIL!O74</f>
        <v>0</v>
      </c>
      <c r="AK74" s="35">
        <f>RTM_IEX!I74</f>
        <v>36.770000000000003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4.6659999999999995</v>
      </c>
      <c r="E75">
        <f>GT_NG!Q75</f>
        <v>8.1149223101729699</v>
      </c>
      <c r="F75">
        <f>GT_Spot!Q75</f>
        <v>0</v>
      </c>
      <c r="G75">
        <f>PPCL_NG!Q75</f>
        <v>0</v>
      </c>
      <c r="H75">
        <f>PPCL_Spot!Q75</f>
        <v>24.01</v>
      </c>
      <c r="I75">
        <f>Bawana_NG!Q75</f>
        <v>45.707914784909448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678.05482214930089</v>
      </c>
      <c r="P75" s="37">
        <v>60.667387841212438</v>
      </c>
      <c r="Q75" s="37">
        <v>22.17</v>
      </c>
      <c r="R75" s="39">
        <v>0</v>
      </c>
      <c r="S75" s="39">
        <v>0</v>
      </c>
      <c r="T75" s="38">
        <f>SUMPRODUCT(LTA!J75:AN75,LTA!J$101:AN$101,LTA!J$104:AN$104)</f>
        <v>83.85</v>
      </c>
      <c r="U75" s="38">
        <f>SUMPRODUCT(LTA!J75:AN75,LTA!J$102:AN$102,LTA!J$104:AN$104)</f>
        <v>119.02000000000001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175.32</v>
      </c>
      <c r="AB75" s="76">
        <f>-STOA!O75</f>
        <v>0</v>
      </c>
      <c r="AC75">
        <f t="shared" si="3"/>
        <v>10.659608795519002</v>
      </c>
      <c r="AD75">
        <f t="shared" si="4"/>
        <v>1258.3414382900767</v>
      </c>
      <c r="AE75">
        <f>'IDT-1'!C75</f>
        <v>0</v>
      </c>
      <c r="AF75" s="25"/>
      <c r="AG75">
        <f t="shared" si="5"/>
        <v>1258.3414382900767</v>
      </c>
      <c r="AI75" s="35">
        <f>PXIL!I75</f>
        <v>0</v>
      </c>
      <c r="AJ75" s="35">
        <f>PXIL!O75</f>
        <v>0</v>
      </c>
      <c r="AK75" s="35">
        <f>RTM_IEX!I75</f>
        <v>47.42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4.6659999999999995</v>
      </c>
      <c r="E76">
        <f>GT_NG!Q76</f>
        <v>8.1149223101729699</v>
      </c>
      <c r="F76">
        <f>GT_Spot!Q76</f>
        <v>0</v>
      </c>
      <c r="G76">
        <f>PPCL_NG!Q76</f>
        <v>0</v>
      </c>
      <c r="H76">
        <f>PPCL_Spot!Q76</f>
        <v>24.01</v>
      </c>
      <c r="I76">
        <f>Bawana_NG!Q76</f>
        <v>45.707914784909448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704.26456557988149</v>
      </c>
      <c r="P76" s="37">
        <v>60.667387841212438</v>
      </c>
      <c r="Q76" s="37">
        <v>22.17</v>
      </c>
      <c r="R76" s="39">
        <v>0</v>
      </c>
      <c r="S76" s="39">
        <v>0</v>
      </c>
      <c r="T76" s="38">
        <f>SUMPRODUCT(LTA!J76:AN76,LTA!J$101:AN$101,LTA!J$104:AN$104)</f>
        <v>79.33</v>
      </c>
      <c r="U76" s="38">
        <f>SUMPRODUCT(LTA!J76:AN76,LTA!J$102:AN$102,LTA!J$104:AN$104)</f>
        <v>119.02000000000001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175.32</v>
      </c>
      <c r="AB76" s="76">
        <f>-STOA!O76</f>
        <v>0</v>
      </c>
      <c r="AC76">
        <f t="shared" si="3"/>
        <v>10.654818640335881</v>
      </c>
      <c r="AD76">
        <f t="shared" si="4"/>
        <v>1257.7759718758405</v>
      </c>
      <c r="AE76">
        <f>'IDT-1'!C76</f>
        <v>0</v>
      </c>
      <c r="AF76" s="25"/>
      <c r="AG76">
        <f t="shared" si="5"/>
        <v>1257.7759718758405</v>
      </c>
      <c r="AI76" s="35">
        <f>PXIL!I76</f>
        <v>0</v>
      </c>
      <c r="AJ76" s="35">
        <f>PXIL!O76</f>
        <v>0</v>
      </c>
      <c r="AK76" s="35">
        <f>RTM_IEX!I76</f>
        <v>25.16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4.6659999999999995</v>
      </c>
      <c r="E77">
        <f>GT_NG!Q77</f>
        <v>8.11164910281971</v>
      </c>
      <c r="F77">
        <f>GT_Spot!Q77</f>
        <v>0</v>
      </c>
      <c r="G77">
        <f>PPCL_NG!Q77</f>
        <v>0</v>
      </c>
      <c r="H77">
        <f>PPCL_Spot!Q77</f>
        <v>24.01</v>
      </c>
      <c r="I77">
        <f>Bawana_NG!Q77</f>
        <v>57.597559839017151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829.00554449702156</v>
      </c>
      <c r="P77" s="37">
        <v>60.667387841212438</v>
      </c>
      <c r="Q77" s="37">
        <v>22.17</v>
      </c>
      <c r="R77" s="39">
        <v>0</v>
      </c>
      <c r="S77" s="39">
        <v>0</v>
      </c>
      <c r="T77" s="38">
        <f>SUMPRODUCT(LTA!J77:AN77,LTA!J$101:AN$101,LTA!J$104:AN$104)</f>
        <v>78.45</v>
      </c>
      <c r="U77" s="38">
        <f>SUMPRODUCT(LTA!J77:AN77,LTA!J$102:AN$102,LTA!J$104:AN$104)</f>
        <v>119.02000000000001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175.32</v>
      </c>
      <c r="AB77" s="76">
        <f>-STOA!O77</f>
        <v>0</v>
      </c>
      <c r="AC77">
        <f t="shared" si="3"/>
        <v>12.549464367389946</v>
      </c>
      <c r="AD77">
        <f t="shared" si="4"/>
        <v>1252.4686769126808</v>
      </c>
      <c r="AE77">
        <f>'IDT-1'!C77</f>
        <v>0</v>
      </c>
      <c r="AF77" s="25"/>
      <c r="AG77">
        <f t="shared" si="5"/>
        <v>1252.4686769126808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-114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4.6659999999999995</v>
      </c>
      <c r="E78">
        <f>GT_NG!Q78</f>
        <v>8.11164910281971</v>
      </c>
      <c r="F78">
        <f>GT_Spot!Q78</f>
        <v>0</v>
      </c>
      <c r="G78">
        <f>PPCL_NG!Q78</f>
        <v>0</v>
      </c>
      <c r="H78">
        <f>PPCL_Spot!Q78</f>
        <v>24.01</v>
      </c>
      <c r="I78">
        <f>Bawana_NG!Q78</f>
        <v>57.597559839017151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846.81797524481976</v>
      </c>
      <c r="P78" s="37">
        <v>60.667387841212438</v>
      </c>
      <c r="Q78" s="37">
        <v>22.17</v>
      </c>
      <c r="R78" s="39">
        <v>0</v>
      </c>
      <c r="S78" s="39">
        <v>0</v>
      </c>
      <c r="T78" s="38">
        <f>SUMPRODUCT(LTA!J78:AN78,LTA!J$101:AN$101,LTA!J$104:AN$104)</f>
        <v>76.88</v>
      </c>
      <c r="U78" s="38">
        <f>SUMPRODUCT(LTA!J78:AN78,LTA!J$102:AN$102,LTA!J$104:AN$104)</f>
        <v>119.02000000000001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175.32</v>
      </c>
      <c r="AB78" s="76">
        <f>-STOA!O78</f>
        <v>0</v>
      </c>
      <c r="AC78">
        <f t="shared" si="3"/>
        <v>12.652016154771898</v>
      </c>
      <c r="AD78">
        <f t="shared" si="4"/>
        <v>1272.6085558730972</v>
      </c>
      <c r="AE78">
        <f>'IDT-1'!C78</f>
        <v>0</v>
      </c>
      <c r="AF78" s="25"/>
      <c r="AG78">
        <f t="shared" si="5"/>
        <v>1272.6085558730972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-110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5.1326000000000001</v>
      </c>
      <c r="E79">
        <f>GT_NG!Q79</f>
        <v>8.11164910281971</v>
      </c>
      <c r="F79">
        <f>GT_Spot!Q79</f>
        <v>0</v>
      </c>
      <c r="G79">
        <f>PPCL_NG!Q79</f>
        <v>0</v>
      </c>
      <c r="H79">
        <f>PPCL_Spot!Q79</f>
        <v>24.01</v>
      </c>
      <c r="I79">
        <f>Bawana_NG!Q79</f>
        <v>57.597559839017151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837.10271278105165</v>
      </c>
      <c r="P79" s="37">
        <v>60.667387841212438</v>
      </c>
      <c r="Q79" s="37">
        <v>22.17</v>
      </c>
      <c r="R79" s="39">
        <v>0</v>
      </c>
      <c r="S79" s="39">
        <v>0</v>
      </c>
      <c r="T79" s="38">
        <f>SUMPRODUCT(LTA!J79:AN79,LTA!J$101:AN$101,LTA!J$104:AN$104)</f>
        <v>76.67</v>
      </c>
      <c r="U79" s="38">
        <f>SUMPRODUCT(LTA!J79:AN79,LTA!J$102:AN$102,LTA!J$104:AN$104)</f>
        <v>119.02000000000001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175.32</v>
      </c>
      <c r="AB79" s="76">
        <f>-STOA!O79</f>
        <v>0</v>
      </c>
      <c r="AC79">
        <f t="shared" si="3"/>
        <v>12.470909497377576</v>
      </c>
      <c r="AD79">
        <f t="shared" si="4"/>
        <v>1275.3310000667234</v>
      </c>
      <c r="AE79">
        <f>'IDT-1'!C79</f>
        <v>0</v>
      </c>
      <c r="AF79" s="25"/>
      <c r="AG79">
        <f t="shared" si="5"/>
        <v>1275.3310000667234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-98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5.1326000000000001</v>
      </c>
      <c r="E80">
        <f>GT_NG!Q80</f>
        <v>8.11164910281971</v>
      </c>
      <c r="F80">
        <f>GT_Spot!Q80</f>
        <v>0</v>
      </c>
      <c r="G80">
        <f>PPCL_NG!Q80</f>
        <v>0</v>
      </c>
      <c r="H80">
        <f>PPCL_Spot!Q80</f>
        <v>24.01</v>
      </c>
      <c r="I80">
        <f>Bawana_NG!Q80</f>
        <v>57.597559839017151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837.19669278105164</v>
      </c>
      <c r="P80" s="37">
        <v>60.667387841212438</v>
      </c>
      <c r="Q80" s="37">
        <v>22.17</v>
      </c>
      <c r="R80" s="39">
        <v>0</v>
      </c>
      <c r="S80" s="39">
        <v>0</v>
      </c>
      <c r="T80" s="38">
        <f>SUMPRODUCT(LTA!J80:AN80,LTA!J$101:AN$101,LTA!J$104:AN$104)</f>
        <v>76.67</v>
      </c>
      <c r="U80" s="38">
        <f>SUMPRODUCT(LTA!J80:AN80,LTA!J$102:AN$102,LTA!J$104:AN$104)</f>
        <v>119.02000000000001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175.32</v>
      </c>
      <c r="AB80" s="76">
        <f>-STOA!O80</f>
        <v>0</v>
      </c>
      <c r="AC80">
        <f t="shared" si="3"/>
        <v>12.480170087102463</v>
      </c>
      <c r="AD80">
        <f t="shared" si="4"/>
        <v>1274.4157194769984</v>
      </c>
      <c r="AE80">
        <f>'IDT-1'!C80</f>
        <v>0</v>
      </c>
      <c r="AF80" s="25"/>
      <c r="AG80">
        <f t="shared" si="5"/>
        <v>1274.4157194769984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-99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5.1326000000000001</v>
      </c>
      <c r="E81">
        <f>GT_NG!Q81</f>
        <v>8.11164910281971</v>
      </c>
      <c r="F81">
        <f>GT_Spot!Q81</f>
        <v>0</v>
      </c>
      <c r="G81">
        <f>PPCL_NG!Q81</f>
        <v>0</v>
      </c>
      <c r="H81">
        <f>PPCL_Spot!Q81</f>
        <v>24.01</v>
      </c>
      <c r="I81">
        <f>Bawana_NG!Q81</f>
        <v>57.597559839017151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831.8326733352576</v>
      </c>
      <c r="P81" s="37">
        <v>60.667387841212438</v>
      </c>
      <c r="Q81" s="37">
        <v>17.650000000000002</v>
      </c>
      <c r="R81" s="39">
        <v>0</v>
      </c>
      <c r="S81" s="39">
        <v>0</v>
      </c>
      <c r="T81" s="38">
        <f>SUMPRODUCT(LTA!J81:AN81,LTA!J$101:AN$101,LTA!J$104:AN$104)</f>
        <v>76</v>
      </c>
      <c r="U81" s="38">
        <f>SUMPRODUCT(LTA!J81:AN81,LTA!J$102:AN$102,LTA!J$104:AN$104)</f>
        <v>119.02000000000001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175.32</v>
      </c>
      <c r="AB81" s="76">
        <f>-STOA!O81</f>
        <v>0</v>
      </c>
      <c r="AC81">
        <f t="shared" si="3"/>
        <v>12.272920115609347</v>
      </c>
      <c r="AD81">
        <f t="shared" si="4"/>
        <v>1278.0689500026974</v>
      </c>
      <c r="AE81">
        <f>'IDT-1'!C81</f>
        <v>0</v>
      </c>
      <c r="AF81" s="25"/>
      <c r="AG81">
        <f t="shared" si="5"/>
        <v>1278.0689500026974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-85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5.1326000000000001</v>
      </c>
      <c r="E82">
        <f>GT_NG!Q82</f>
        <v>8.11164910281971</v>
      </c>
      <c r="F82">
        <f>GT_Spot!Q82</f>
        <v>0</v>
      </c>
      <c r="G82">
        <f>PPCL_NG!Q82</f>
        <v>0</v>
      </c>
      <c r="H82">
        <f>PPCL_Spot!Q82</f>
        <v>24.01</v>
      </c>
      <c r="I82">
        <f>Bawana_NG!Q82</f>
        <v>57.597559839017151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821.40256822177923</v>
      </c>
      <c r="P82" s="37">
        <v>60.667387841212438</v>
      </c>
      <c r="Q82" s="37">
        <v>17.650000000000002</v>
      </c>
      <c r="R82" s="39">
        <v>0</v>
      </c>
      <c r="S82" s="39">
        <v>0</v>
      </c>
      <c r="T82" s="38">
        <f>SUMPRODUCT(LTA!J82:AN82,LTA!J$101:AN$101,LTA!J$104:AN$104)</f>
        <v>75.67</v>
      </c>
      <c r="U82" s="38">
        <f>SUMPRODUCT(LTA!J82:AN82,LTA!J$102:AN$102,LTA!J$104:AN$104)</f>
        <v>119.02000000000001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175.32</v>
      </c>
      <c r="AB82" s="76">
        <f>-STOA!O82</f>
        <v>0</v>
      </c>
      <c r="AC82">
        <f t="shared" si="3"/>
        <v>12.207948705830796</v>
      </c>
      <c r="AD82">
        <f t="shared" si="4"/>
        <v>1264.3738162989976</v>
      </c>
      <c r="AE82">
        <f>'IDT-1'!C82</f>
        <v>0</v>
      </c>
      <c r="AF82" s="25"/>
      <c r="AG82">
        <f t="shared" si="5"/>
        <v>1264.3738162989976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-88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5.1326000000000001</v>
      </c>
      <c r="E83">
        <f>GT_NG!Q83</f>
        <v>8.11164910281971</v>
      </c>
      <c r="F83">
        <f>GT_Spot!Q83</f>
        <v>0</v>
      </c>
      <c r="G83">
        <f>PPCL_NG!Q83</f>
        <v>0</v>
      </c>
      <c r="H83">
        <f>PPCL_Spot!Q83</f>
        <v>24.00886666666667</v>
      </c>
      <c r="I83">
        <f>Bawana_NG!Q83</f>
        <v>57.597559839017158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822.10404303213852</v>
      </c>
      <c r="P83" s="37">
        <v>60.667387841212438</v>
      </c>
      <c r="Q83" s="37">
        <v>17.650000000000002</v>
      </c>
      <c r="R83" s="39">
        <v>0</v>
      </c>
      <c r="S83" s="39">
        <v>0</v>
      </c>
      <c r="T83" s="38">
        <f>SUMPRODUCT(LTA!J83:AN83,LTA!J$101:AN$101,LTA!J$104:AN$104)</f>
        <v>75.33</v>
      </c>
      <c r="U83" s="38">
        <f>SUMPRODUCT(LTA!J83:AN83,LTA!J$102:AN$102,LTA!J$104:AN$104)</f>
        <v>119.02000000000001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175.32</v>
      </c>
      <c r="AB83" s="76">
        <f>-STOA!O83</f>
        <v>0</v>
      </c>
      <c r="AC83">
        <f t="shared" si="3"/>
        <v>12.304158309211594</v>
      </c>
      <c r="AD83">
        <f t="shared" si="4"/>
        <v>1253.6379481726428</v>
      </c>
      <c r="AE83">
        <f>'IDT-1'!C83</f>
        <v>0</v>
      </c>
      <c r="AF83" s="25"/>
      <c r="AG83">
        <f t="shared" si="5"/>
        <v>1253.6379481726428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-99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5.1326000000000001</v>
      </c>
      <c r="E84">
        <f>GT_NG!Q84</f>
        <v>8.11164910281971</v>
      </c>
      <c r="F84">
        <f>GT_Spot!Q84</f>
        <v>0</v>
      </c>
      <c r="G84">
        <f>PPCL_NG!Q84</f>
        <v>0</v>
      </c>
      <c r="H84">
        <f>PPCL_Spot!Q84</f>
        <v>24.00886666666667</v>
      </c>
      <c r="I84">
        <f>Bawana_NG!Q84</f>
        <v>57.597559839017158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822.11674303213852</v>
      </c>
      <c r="P84" s="37">
        <v>60.667387841212438</v>
      </c>
      <c r="Q84" s="37">
        <v>17.650000000000002</v>
      </c>
      <c r="R84" s="39">
        <v>0</v>
      </c>
      <c r="S84" s="39">
        <v>0</v>
      </c>
      <c r="T84" s="38">
        <f>SUMPRODUCT(LTA!J84:AN84,LTA!J$101:AN$101,LTA!J$104:AN$104)</f>
        <v>75</v>
      </c>
      <c r="U84" s="38">
        <f>SUMPRODUCT(LTA!J84:AN84,LTA!J$102:AN$102,LTA!J$104:AN$104)</f>
        <v>119.02000000000001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175.32</v>
      </c>
      <c r="AB84" s="76">
        <f>-STOA!O84</f>
        <v>0</v>
      </c>
      <c r="AC84">
        <f t="shared" si="3"/>
        <v>12.301492989211594</v>
      </c>
      <c r="AD84">
        <f t="shared" si="4"/>
        <v>1253.3233134926429</v>
      </c>
      <c r="AE84">
        <f>'IDT-1'!C84</f>
        <v>-5</v>
      </c>
      <c r="AF84" s="25"/>
      <c r="AG84">
        <f t="shared" si="5"/>
        <v>1248.3233134926429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-99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5.1326000000000001</v>
      </c>
      <c r="E85">
        <f>GT_NG!Q85</f>
        <v>8.11164910281971</v>
      </c>
      <c r="F85">
        <f>GT_Spot!Q85</f>
        <v>0</v>
      </c>
      <c r="G85">
        <f>PPCL_NG!Q85</f>
        <v>0</v>
      </c>
      <c r="H85">
        <f>PPCL_Spot!Q85</f>
        <v>24.00886666666667</v>
      </c>
      <c r="I85">
        <f>Bawana_NG!Q85</f>
        <v>44.997986126650261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808.49399085258801</v>
      </c>
      <c r="P85" s="37">
        <v>60.667387841212438</v>
      </c>
      <c r="Q85" s="37">
        <v>17.650000000000002</v>
      </c>
      <c r="R85" s="39">
        <v>0</v>
      </c>
      <c r="S85" s="39">
        <v>0</v>
      </c>
      <c r="T85" s="38">
        <f>SUMPRODUCT(LTA!J85:AN85,LTA!J$101:AN$101,LTA!J$104:AN$104)</f>
        <v>74.67</v>
      </c>
      <c r="U85" s="38">
        <f>SUMPRODUCT(LTA!J85:AN85,LTA!J$102:AN$102,LTA!J$104:AN$104)</f>
        <v>119.02000000000001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175.32</v>
      </c>
      <c r="AB85" s="76">
        <f>-STOA!O85</f>
        <v>0</v>
      </c>
      <c r="AC85">
        <f t="shared" si="3"/>
        <v>12.171636186693268</v>
      </c>
      <c r="AD85">
        <f t="shared" si="4"/>
        <v>1215.9008444032436</v>
      </c>
      <c r="AE85">
        <f>'IDT-1'!C85</f>
        <v>0</v>
      </c>
      <c r="AF85" s="25"/>
      <c r="AG85">
        <f t="shared" si="5"/>
        <v>1215.9008444032436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-110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5.1326000000000001</v>
      </c>
      <c r="E86">
        <f>GT_NG!Q86</f>
        <v>8.11164910281971</v>
      </c>
      <c r="F86">
        <f>GT_Spot!Q86</f>
        <v>0</v>
      </c>
      <c r="G86">
        <f>PPCL_NG!Q86</f>
        <v>0</v>
      </c>
      <c r="H86">
        <f>PPCL_Spot!Q86</f>
        <v>24.00886666666667</v>
      </c>
      <c r="I86">
        <f>Bawana_NG!Q86</f>
        <v>44.997986126650261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807.39408933006632</v>
      </c>
      <c r="P86" s="37">
        <v>60.667387841212438</v>
      </c>
      <c r="Q86" s="37">
        <v>17.650000000000002</v>
      </c>
      <c r="R86" s="39">
        <v>0</v>
      </c>
      <c r="S86" s="39">
        <v>0</v>
      </c>
      <c r="T86" s="38">
        <f>SUMPRODUCT(LTA!J86:AN86,LTA!J$101:AN$101,LTA!J$104:AN$104)</f>
        <v>74.33</v>
      </c>
      <c r="U86" s="38">
        <f>SUMPRODUCT(LTA!J86:AN86,LTA!J$102:AN$102,LTA!J$104:AN$104)</f>
        <v>118.84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175.32</v>
      </c>
      <c r="AB86" s="76">
        <f>-STOA!O86</f>
        <v>0</v>
      </c>
      <c r="AC86">
        <f t="shared" si="3"/>
        <v>12.141086698454306</v>
      </c>
      <c r="AD86">
        <f t="shared" si="4"/>
        <v>1216.3114923689609</v>
      </c>
      <c r="AE86">
        <f>'IDT-1'!C86</f>
        <v>0</v>
      </c>
      <c r="AF86" s="25"/>
      <c r="AG86">
        <f t="shared" si="5"/>
        <v>1216.3114923689609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-108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5.1326000000000001</v>
      </c>
      <c r="E87">
        <f>GT_NG!Q87</f>
        <v>8.11164910281971</v>
      </c>
      <c r="F87">
        <f>GT_Spot!Q87</f>
        <v>0</v>
      </c>
      <c r="G87">
        <f>PPCL_NG!Q87</f>
        <v>0</v>
      </c>
      <c r="H87">
        <f>PPCL_Spot!Q87</f>
        <v>24.49</v>
      </c>
      <c r="I87">
        <f>Bawana_NG!Q87</f>
        <v>44.997986126650261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726.16451824085993</v>
      </c>
      <c r="P87" s="37">
        <v>60.667387841212438</v>
      </c>
      <c r="Q87" s="37">
        <v>17.650000000000002</v>
      </c>
      <c r="R87" s="39">
        <v>0</v>
      </c>
      <c r="S87" s="39">
        <v>0</v>
      </c>
      <c r="T87" s="38">
        <f>SUMPRODUCT(LTA!J87:AN87,LTA!J$101:AN$101,LTA!J$104:AN$104)</f>
        <v>74</v>
      </c>
      <c r="U87" s="38">
        <f>SUMPRODUCT(LTA!J87:AN87,LTA!J$102:AN$102,LTA!J$104:AN$104)</f>
        <v>118.68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175.32</v>
      </c>
      <c r="AB87" s="76">
        <f>-STOA!O87</f>
        <v>0</v>
      </c>
      <c r="AC87">
        <f t="shared" si="3"/>
        <v>10.916529726912074</v>
      </c>
      <c r="AD87">
        <f t="shared" si="4"/>
        <v>1200.2976115846302</v>
      </c>
      <c r="AE87">
        <f>'IDT-1'!C87</f>
        <v>0</v>
      </c>
      <c r="AF87" s="25"/>
      <c r="AG87">
        <f t="shared" si="5"/>
        <v>1200.2976115846302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-44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5.1326000000000001</v>
      </c>
      <c r="E88">
        <f>GT_NG!Q88</f>
        <v>8.11164910281971</v>
      </c>
      <c r="F88">
        <f>GT_Spot!Q88</f>
        <v>0</v>
      </c>
      <c r="G88">
        <f>PPCL_NG!Q88</f>
        <v>0</v>
      </c>
      <c r="H88">
        <f>PPCL_Spot!Q88</f>
        <v>24.49</v>
      </c>
      <c r="I88">
        <f>Bawana_NG!Q88</f>
        <v>44.997986126650261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704.86887482611451</v>
      </c>
      <c r="P88" s="37">
        <v>60.667387841212438</v>
      </c>
      <c r="Q88" s="37">
        <v>17.650000000000002</v>
      </c>
      <c r="R88" s="39">
        <v>0</v>
      </c>
      <c r="S88" s="39">
        <v>0</v>
      </c>
      <c r="T88" s="38">
        <f>SUMPRODUCT(LTA!J88:AN88,LTA!J$101:AN$101,LTA!J$104:AN$104)</f>
        <v>73.67</v>
      </c>
      <c r="U88" s="38">
        <f>SUMPRODUCT(LTA!J88:AN88,LTA!J$102:AN$102,LTA!J$104:AN$104)</f>
        <v>118.52000000000001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175.32</v>
      </c>
      <c r="AB88" s="76">
        <f>-STOA!O88</f>
        <v>0</v>
      </c>
      <c r="AC88">
        <f t="shared" si="3"/>
        <v>10.631876429529543</v>
      </c>
      <c r="AD88">
        <f t="shared" si="4"/>
        <v>1190.7966214672674</v>
      </c>
      <c r="AE88">
        <f>'IDT-1'!C88</f>
        <v>0</v>
      </c>
      <c r="AF88" s="25"/>
      <c r="AG88">
        <f t="shared" si="5"/>
        <v>1190.7966214672674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-32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5.1326000000000001</v>
      </c>
      <c r="E89">
        <f>GT_NG!Q89</f>
        <v>8.11164910281971</v>
      </c>
      <c r="F89">
        <f>GT_Spot!Q89</f>
        <v>0</v>
      </c>
      <c r="G89">
        <f>PPCL_NG!Q89</f>
        <v>0</v>
      </c>
      <c r="H89">
        <f>PPCL_Spot!Q89</f>
        <v>24.49</v>
      </c>
      <c r="I89">
        <f>Bawana_NG!Q89</f>
        <v>44.997986126650261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701.11693853166901</v>
      </c>
      <c r="P89" s="37">
        <v>59.21</v>
      </c>
      <c r="Q89" s="37">
        <v>17.650000000000002</v>
      </c>
      <c r="R89" s="39">
        <v>0</v>
      </c>
      <c r="S89" s="39">
        <v>0</v>
      </c>
      <c r="T89" s="38">
        <f>SUMPRODUCT(LTA!J89:AN89,LTA!J$101:AN$101,LTA!J$104:AN$104)</f>
        <v>73.33</v>
      </c>
      <c r="U89" s="38">
        <f>SUMPRODUCT(LTA!J89:AN89,LTA!J$102:AN$102,LTA!J$104:AN$104)</f>
        <v>114.18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175.32</v>
      </c>
      <c r="AB89" s="76">
        <f>-STOA!O89</f>
        <v>0</v>
      </c>
      <c r="AC89">
        <f t="shared" si="3"/>
        <v>10.52339263361535</v>
      </c>
      <c r="AD89">
        <f t="shared" si="4"/>
        <v>1184.0157811275235</v>
      </c>
      <c r="AE89">
        <f>'IDT-1'!C89</f>
        <v>0</v>
      </c>
      <c r="AF89" s="25"/>
      <c r="AG89">
        <f t="shared" si="5"/>
        <v>1184.0157811275235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5.1326000000000001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24.49</v>
      </c>
      <c r="I90">
        <f>Bawana_NG!Q90</f>
        <v>44.997986126650261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702.26761007413154</v>
      </c>
      <c r="P90" s="37">
        <v>59.21</v>
      </c>
      <c r="Q90" s="37">
        <v>17.650000000000002</v>
      </c>
      <c r="R90" s="39">
        <v>0</v>
      </c>
      <c r="S90" s="39">
        <v>0</v>
      </c>
      <c r="T90" s="38">
        <f>SUMPRODUCT(LTA!J90:AN90,LTA!J$101:AN$101,LTA!J$104:AN$104)</f>
        <v>72.67</v>
      </c>
      <c r="U90" s="38">
        <f>SUMPRODUCT(LTA!J90:AN90,LTA!J$102:AN$102,LTA!J$104:AN$104)</f>
        <v>113.84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175.32</v>
      </c>
      <c r="AB90" s="76">
        <f>-STOA!O90</f>
        <v>0</v>
      </c>
      <c r="AC90">
        <f t="shared" si="3"/>
        <v>10.431475539598255</v>
      </c>
      <c r="AD90">
        <f t="shared" si="4"/>
        <v>1195.2583697640032</v>
      </c>
      <c r="AE90">
        <f>'IDT-1'!C90</f>
        <v>0</v>
      </c>
      <c r="AF90" s="25"/>
      <c r="AG90">
        <f t="shared" si="5"/>
        <v>1195.2583697640032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-18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5.1326000000000001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24.811611143580748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726.15582655369747</v>
      </c>
      <c r="P91" s="37">
        <v>33.869999999999997</v>
      </c>
      <c r="Q91" s="37">
        <v>17.650000000000002</v>
      </c>
      <c r="R91" s="39">
        <v>0</v>
      </c>
      <c r="S91" s="39">
        <v>0</v>
      </c>
      <c r="T91" s="38">
        <f>SUMPRODUCT(LTA!J91:AN91,LTA!J$101:AN$101,LTA!J$104:AN$104)</f>
        <v>72</v>
      </c>
      <c r="U91" s="38">
        <f>SUMPRODUCT(LTA!J91:AN91,LTA!J$102:AN$102,LTA!J$104:AN$104)</f>
        <v>113.52000000000001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229.75</v>
      </c>
      <c r="AB91" s="76">
        <f>-STOA!O91</f>
        <v>0</v>
      </c>
      <c r="AC91">
        <f t="shared" si="3"/>
        <v>11.04321268949194</v>
      </c>
      <c r="AD91">
        <f t="shared" si="4"/>
        <v>1233.3284741106061</v>
      </c>
      <c r="AE91">
        <f>'IDT-1'!C91</f>
        <v>-30</v>
      </c>
      <c r="AF91" s="25"/>
      <c r="AG91">
        <f t="shared" si="5"/>
        <v>1203.3284741106061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-35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5.1326000000000001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24.811611143580748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724.15560212227922</v>
      </c>
      <c r="P92" s="37">
        <v>33.869999999999997</v>
      </c>
      <c r="Q92" s="37">
        <v>17.650000000000002</v>
      </c>
      <c r="R92" s="39">
        <v>0</v>
      </c>
      <c r="S92" s="39">
        <v>0</v>
      </c>
      <c r="T92" s="38">
        <f>SUMPRODUCT(LTA!J92:AN92,LTA!J$101:AN$101,LTA!J$104:AN$104)</f>
        <v>71.67</v>
      </c>
      <c r="U92" s="38">
        <f>SUMPRODUCT(LTA!J92:AN92,LTA!J$102:AN$102,LTA!J$104:AN$104)</f>
        <v>113.34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229.75</v>
      </c>
      <c r="AB92" s="76">
        <f>-STOA!O92</f>
        <v>0</v>
      </c>
      <c r="AC92">
        <f t="shared" si="3"/>
        <v>10.971299857918693</v>
      </c>
      <c r="AD92">
        <f t="shared" si="4"/>
        <v>1236.890162510761</v>
      </c>
      <c r="AE92">
        <f>'IDT-1'!C92</f>
        <v>-20</v>
      </c>
      <c r="AF92" s="25"/>
      <c r="AG92">
        <f t="shared" si="5"/>
        <v>1216.890162510761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-29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5.1326000000000001</v>
      </c>
      <c r="E93">
        <f>GT_NG!Q93</f>
        <v>8.11164910281971</v>
      </c>
      <c r="F93">
        <f>GT_Spot!Q93</f>
        <v>0</v>
      </c>
      <c r="G93">
        <f>PPCL_NG!Q93</f>
        <v>0</v>
      </c>
      <c r="H93">
        <f>PPCL_Spot!Q93</f>
        <v>24.811611143580748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718.30854766515313</v>
      </c>
      <c r="P93" s="37">
        <v>33.869999999999997</v>
      </c>
      <c r="Q93" s="37">
        <v>17.650000000000002</v>
      </c>
      <c r="R93" s="39">
        <v>0</v>
      </c>
      <c r="S93" s="39">
        <v>0</v>
      </c>
      <c r="T93" s="38">
        <f>SUMPRODUCT(LTA!J93:AN93,LTA!J$101:AN$101,LTA!J$104:AN$104)</f>
        <v>71</v>
      </c>
      <c r="U93" s="38">
        <f>SUMPRODUCT(LTA!J93:AN93,LTA!J$102:AN$102,LTA!J$104:AN$104)</f>
        <v>118.18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229.75</v>
      </c>
      <c r="AB93" s="76">
        <f>-STOA!O93</f>
        <v>0</v>
      </c>
      <c r="AC93">
        <f t="shared" si="3"/>
        <v>10.914856811854387</v>
      </c>
      <c r="AD93">
        <f t="shared" si="4"/>
        <v>1240.2695510996991</v>
      </c>
      <c r="AE93">
        <f>'IDT-1'!C93</f>
        <v>0</v>
      </c>
      <c r="AF93" s="25"/>
      <c r="AG93">
        <f t="shared" si="5"/>
        <v>1240.2695510996991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-24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5.1326000000000001</v>
      </c>
      <c r="E94">
        <f>GT_NG!Q94</f>
        <v>8.11164910281971</v>
      </c>
      <c r="F94">
        <f>GT_Spot!Q94</f>
        <v>0</v>
      </c>
      <c r="G94">
        <f>PPCL_NG!Q94</f>
        <v>0</v>
      </c>
      <c r="H94">
        <f>PPCL_Spot!Q94</f>
        <v>24.811611143580748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716.9496956134135</v>
      </c>
      <c r="P94" s="37">
        <v>59.449999999999996</v>
      </c>
      <c r="Q94" s="37">
        <v>17.650000000000002</v>
      </c>
      <c r="R94" s="39">
        <v>0</v>
      </c>
      <c r="S94" s="39">
        <v>0</v>
      </c>
      <c r="T94" s="38">
        <f>SUMPRODUCT(LTA!J94:AN94,LTA!J$101:AN$101,LTA!J$104:AN$104)</f>
        <v>70.67</v>
      </c>
      <c r="U94" s="38">
        <f>SUMPRODUCT(LTA!J94:AN94,LTA!J$102:AN$102,LTA!J$104:AN$104)</f>
        <v>118.18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229.75</v>
      </c>
      <c r="AB94" s="76">
        <f>-STOA!O94</f>
        <v>0</v>
      </c>
      <c r="AC94">
        <f t="shared" si="3"/>
        <v>11.23413866276822</v>
      </c>
      <c r="AD94">
        <f t="shared" si="4"/>
        <v>1249.8414171970458</v>
      </c>
      <c r="AE94">
        <f>'IDT-1'!C94</f>
        <v>0</v>
      </c>
      <c r="AF94" s="25"/>
      <c r="AG94">
        <f t="shared" si="5"/>
        <v>1249.8414171970458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-38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5.1326000000000001</v>
      </c>
      <c r="E95">
        <f>GT_NG!Q95</f>
        <v>8.11164910281971</v>
      </c>
      <c r="F95">
        <f>GT_Spot!Q95</f>
        <v>0</v>
      </c>
      <c r="G95">
        <f>PPCL_NG!Q95</f>
        <v>0</v>
      </c>
      <c r="H95">
        <f>PPCL_Spot!Q95</f>
        <v>24.811611143580748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696.74864212014711</v>
      </c>
      <c r="P95" s="37">
        <v>33.869999999999997</v>
      </c>
      <c r="Q95" s="37">
        <v>17.650000000000002</v>
      </c>
      <c r="R95" s="39">
        <v>0</v>
      </c>
      <c r="S95" s="39">
        <v>0</v>
      </c>
      <c r="T95" s="38">
        <f>SUMPRODUCT(LTA!J95:AN95,LTA!J$101:AN$101,LTA!J$104:AN$104)</f>
        <v>70</v>
      </c>
      <c r="U95" s="38">
        <f>SUMPRODUCT(LTA!J95:AN95,LTA!J$102:AN$102,LTA!J$104:AN$104)</f>
        <v>118.18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233.04</v>
      </c>
      <c r="AB95" s="76">
        <f>-STOA!O95</f>
        <v>0</v>
      </c>
      <c r="AC95">
        <f t="shared" si="3"/>
        <v>10.719104974376782</v>
      </c>
      <c r="AD95">
        <f t="shared" si="4"/>
        <v>1225.1953973921709</v>
      </c>
      <c r="AE95">
        <f>'IDT-1'!C95</f>
        <v>0</v>
      </c>
      <c r="AF95" s="25"/>
      <c r="AG95">
        <f t="shared" si="5"/>
        <v>1225.1953973921709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5.1326000000000001</v>
      </c>
      <c r="E96">
        <f>GT_NG!Q96</f>
        <v>8.11164910281971</v>
      </c>
      <c r="F96">
        <f>GT_Spot!Q96</f>
        <v>0</v>
      </c>
      <c r="G96">
        <f>PPCL_NG!Q96</f>
        <v>0</v>
      </c>
      <c r="H96">
        <f>PPCL_Spot!Q96</f>
        <v>24.811611143580748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691.55826403238075</v>
      </c>
      <c r="P96" s="37">
        <v>33.869999999999997</v>
      </c>
      <c r="Q96" s="37">
        <v>17.650000000000002</v>
      </c>
      <c r="R96" s="39">
        <v>0</v>
      </c>
      <c r="S96" s="39">
        <v>0</v>
      </c>
      <c r="T96" s="38">
        <f>SUMPRODUCT(LTA!J96:AN96,LTA!J$101:AN$101,LTA!J$104:AN$104)</f>
        <v>70</v>
      </c>
      <c r="U96" s="38">
        <f>SUMPRODUCT(LTA!J96:AN96,LTA!J$102:AN$102,LTA!J$104:AN$104)</f>
        <v>118.18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233.04</v>
      </c>
      <c r="AB96" s="76">
        <f>-STOA!O96</f>
        <v>0</v>
      </c>
      <c r="AC96">
        <f t="shared" si="3"/>
        <v>10.633150009815097</v>
      </c>
      <c r="AD96">
        <f t="shared" si="4"/>
        <v>1225.090974268966</v>
      </c>
      <c r="AE96">
        <f>'IDT-1'!C96</f>
        <v>0</v>
      </c>
      <c r="AF96" s="25"/>
      <c r="AG96">
        <f t="shared" si="5"/>
        <v>1225.090974268966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5.1326000000000001</v>
      </c>
      <c r="E97">
        <f>GT_NG!Q97</f>
        <v>8.11164910281971</v>
      </c>
      <c r="F97">
        <f>GT_Spot!Q97</f>
        <v>0</v>
      </c>
      <c r="G97">
        <f>PPCL_NG!Q97</f>
        <v>0</v>
      </c>
      <c r="H97">
        <f>PPCL_Spot!Q97</f>
        <v>24.811611143580748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690.89982681942752</v>
      </c>
      <c r="P97" s="37">
        <v>33.869999999999997</v>
      </c>
      <c r="Q97" s="37">
        <v>17.650000000000002</v>
      </c>
      <c r="R97" s="39">
        <v>0</v>
      </c>
      <c r="S97" s="39">
        <v>0</v>
      </c>
      <c r="T97" s="38">
        <f>SUMPRODUCT(LTA!J97:AN97,LTA!J$101:AN$101,LTA!J$104:AN$104)</f>
        <v>70</v>
      </c>
      <c r="U97" s="38">
        <f>SUMPRODUCT(LTA!J97:AN97,LTA!J$102:AN$102,LTA!J$104:AN$104)</f>
        <v>118.18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233.04</v>
      </c>
      <c r="AB97" s="76">
        <f>-STOA!O97</f>
        <v>0</v>
      </c>
      <c r="AC97">
        <f t="shared" si="3"/>
        <v>10.720801872200068</v>
      </c>
      <c r="AD97">
        <f t="shared" si="4"/>
        <v>1213.3448851936278</v>
      </c>
      <c r="AE97">
        <f>'IDT-1'!C97</f>
        <v>0</v>
      </c>
      <c r="AF97" s="25"/>
      <c r="AG97">
        <f t="shared" si="5"/>
        <v>1213.3448851936278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-26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5.1326000000000001</v>
      </c>
      <c r="E98">
        <f>GT_NG!Q98</f>
        <v>8.11164910281971</v>
      </c>
      <c r="F98">
        <f>GT_Spot!Q98</f>
        <v>0</v>
      </c>
      <c r="G98">
        <f>PPCL_NG!Q98</f>
        <v>0</v>
      </c>
      <c r="H98">
        <f>PPCL_Spot!Q98</f>
        <v>24.811611143580748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690.8998648059594</v>
      </c>
      <c r="P98" s="37">
        <v>33.869999999999997</v>
      </c>
      <c r="Q98" s="37">
        <v>17.650000000000002</v>
      </c>
      <c r="R98" s="39">
        <v>0</v>
      </c>
      <c r="S98" s="39">
        <v>0</v>
      </c>
      <c r="T98" s="38">
        <f>SUMPRODUCT(LTA!J98:AN98,LTA!J$101:AN$101,LTA!J$104:AN$104)</f>
        <v>70</v>
      </c>
      <c r="U98" s="38">
        <f>SUMPRODUCT(LTA!J98:AN98,LTA!J$102:AN$102,LTA!J$104:AN$104)</f>
        <v>118.18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233.04</v>
      </c>
      <c r="AB98" s="76">
        <f>-STOA!O98</f>
        <v>0</v>
      </c>
      <c r="AC98">
        <f t="shared" si="3"/>
        <v>10.805513768535828</v>
      </c>
      <c r="AD98">
        <f t="shared" si="4"/>
        <v>1203.260211283824</v>
      </c>
      <c r="AE98">
        <f>'IDT-1'!C98</f>
        <v>0</v>
      </c>
      <c r="AF98" s="25"/>
      <c r="AG98">
        <f t="shared" si="5"/>
        <v>1203.260211283824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0.13173051200000013</v>
      </c>
      <c r="E99">
        <f t="shared" si="6"/>
        <v>0.1944835169091752</v>
      </c>
      <c r="F99">
        <f t="shared" si="6"/>
        <v>0</v>
      </c>
      <c r="G99">
        <f t="shared" si="6"/>
        <v>0</v>
      </c>
      <c r="H99">
        <f t="shared" si="6"/>
        <v>0.57607282263645254</v>
      </c>
      <c r="I99">
        <f t="shared" si="6"/>
        <v>1.1630496110962705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16.7478546541365</v>
      </c>
      <c r="P99" s="37">
        <f t="shared" si="6"/>
        <v>0.93692409375468089</v>
      </c>
      <c r="Q99" s="37">
        <f t="shared" si="6"/>
        <v>0.33898518552565987</v>
      </c>
      <c r="R99" s="39">
        <f t="shared" si="6"/>
        <v>0.29759933562786794</v>
      </c>
      <c r="S99" s="39">
        <f t="shared" si="6"/>
        <v>0</v>
      </c>
      <c r="T99" s="38">
        <f t="shared" si="6"/>
        <v>3.1532875000000007</v>
      </c>
      <c r="U99" s="38">
        <f t="shared" si="6"/>
        <v>2.255755000000002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-1.0467500000000001</v>
      </c>
      <c r="AA99" s="76">
        <f t="shared" si="6"/>
        <v>4.6464099999999959</v>
      </c>
      <c r="AB99" s="76">
        <f t="shared" si="6"/>
        <v>0</v>
      </c>
      <c r="AC99">
        <f t="shared" si="6"/>
        <v>0.27261146568283556</v>
      </c>
      <c r="AD99">
        <f t="shared" si="6"/>
        <v>28.320350766003767</v>
      </c>
      <c r="AE99">
        <f t="shared" si="6"/>
        <v>-0.21838025</v>
      </c>
      <c r="AG99">
        <f t="shared" si="6"/>
        <v>28.101970516003764</v>
      </c>
      <c r="AI99">
        <f t="shared" si="6"/>
        <v>0</v>
      </c>
      <c r="AJ99">
        <f t="shared" si="6"/>
        <v>0</v>
      </c>
      <c r="AK99">
        <f t="shared" si="6"/>
        <v>7.3060000000000014E-2</v>
      </c>
      <c r="AL99">
        <f t="shared" si="6"/>
        <v>-0.87549999999999994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7.8895979999999994</v>
      </c>
      <c r="E3">
        <f>GT_NG!T3</f>
        <v>10.575562517801197</v>
      </c>
      <c r="F3">
        <f>GT_Spot!T3</f>
        <v>0</v>
      </c>
      <c r="G3">
        <f>PPCL_NG!T3</f>
        <v>0</v>
      </c>
      <c r="H3">
        <f>PPCL_Spot!T3</f>
        <v>28.228066570782826</v>
      </c>
      <c r="I3">
        <f>Bawana_NG!T3</f>
        <v>49.998144368157362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683.68200607146935</v>
      </c>
      <c r="P3" s="37">
        <v>75.427129101012412</v>
      </c>
      <c r="Q3" s="37">
        <v>26.78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374.26000000000005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589.61</v>
      </c>
      <c r="AB3" s="76">
        <f>-STOA!P3</f>
        <v>0</v>
      </c>
      <c r="AC3">
        <f>SUMIF(B3:AB3,"&gt;0")*$AC$2-SUMIF(B3:AB3,"&lt;0")*($AC$2/(1-$AC$2))+SUMIF(AI3:AR3,"&gt;0")*$AC$2-SUMIF(AI3:AR3,"&lt;0")*($AC$2/(1-$AC$2))</f>
        <v>15.754120255685473</v>
      </c>
      <c r="AD3">
        <f>SUM(B3:AB3,AI3:AV3)-AC3</f>
        <v>1859.7363863735377</v>
      </c>
      <c r="AE3">
        <f>'IDT-1'!F3</f>
        <v>-84.557000000000002</v>
      </c>
      <c r="AF3" s="25"/>
      <c r="AG3">
        <f>SUM(AD3:AF3)</f>
        <v>1775.1793863735377</v>
      </c>
      <c r="AI3" s="35">
        <f>PXIL!J3</f>
        <v>0</v>
      </c>
      <c r="AJ3" s="35">
        <f>PXIL!P3</f>
        <v>0</v>
      </c>
      <c r="AK3" s="35">
        <f>RTM_IEX!J3</f>
        <v>29.04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7.8895979999999994</v>
      </c>
      <c r="E4">
        <f>GT_NG!T4</f>
        <v>10.575562517801197</v>
      </c>
      <c r="F4">
        <f>GT_Spot!T4</f>
        <v>0</v>
      </c>
      <c r="G4">
        <f>PPCL_NG!T4</f>
        <v>0</v>
      </c>
      <c r="H4">
        <f>PPCL_Spot!T4</f>
        <v>28.228066570782826</v>
      </c>
      <c r="I4">
        <f>Bawana_NG!T4</f>
        <v>49.998144368157362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679.50981589002924</v>
      </c>
      <c r="P4" s="37">
        <v>75.427008763929095</v>
      </c>
      <c r="Q4" s="37">
        <v>26.78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374.26000000000005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589.61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15.719072847329878</v>
      </c>
      <c r="AD4">
        <f t="shared" ref="AD4:AD67" si="1">SUM(B4:AB4,AI4:AV4)-AC4</f>
        <v>1855.5991232633698</v>
      </c>
      <c r="AE4">
        <f>'IDT-1'!F4</f>
        <v>-111.051</v>
      </c>
      <c r="AF4" s="25"/>
      <c r="AG4">
        <f t="shared" ref="AG4:AG67" si="2">SUM(AD4:AF4)</f>
        <v>1744.5481232633699</v>
      </c>
      <c r="AI4" s="35">
        <f>PXIL!J4</f>
        <v>0</v>
      </c>
      <c r="AJ4" s="35">
        <f>PXIL!P4</f>
        <v>0</v>
      </c>
      <c r="AK4" s="35">
        <f>RTM_IEX!J4</f>
        <v>29.04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7.8895979999999994</v>
      </c>
      <c r="E5">
        <f>GT_NG!T5</f>
        <v>10.575562517801197</v>
      </c>
      <c r="F5">
        <f>GT_Spot!T5</f>
        <v>0</v>
      </c>
      <c r="G5">
        <f>PPCL_NG!T5</f>
        <v>0</v>
      </c>
      <c r="H5">
        <f>PPCL_Spot!T5</f>
        <v>28.228066570782826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667.05093273785531</v>
      </c>
      <c r="P5" s="37">
        <v>73.78</v>
      </c>
      <c r="Q5" s="37">
        <v>26.172998395967007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373.55000000000007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-32</v>
      </c>
      <c r="AA5" s="76">
        <f>STOA!J5</f>
        <v>589.61</v>
      </c>
      <c r="AB5" s="76">
        <f>-STOA!P5</f>
        <v>0</v>
      </c>
      <c r="AC5">
        <f t="shared" si="0"/>
        <v>16.002573176264665</v>
      </c>
      <c r="AD5">
        <f t="shared" si="1"/>
        <v>1824.7945850461419</v>
      </c>
      <c r="AE5">
        <f>'IDT-1'!F5</f>
        <v>-113</v>
      </c>
      <c r="AF5" s="25"/>
      <c r="AG5">
        <f t="shared" si="2"/>
        <v>1711.7945850461419</v>
      </c>
      <c r="AI5" s="35">
        <f>PXIL!J5</f>
        <v>0</v>
      </c>
      <c r="AJ5" s="35">
        <f>PXIL!P5</f>
        <v>0</v>
      </c>
      <c r="AK5" s="35">
        <f>RTM_IEX!J5</f>
        <v>43.55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7.8895979999999994</v>
      </c>
      <c r="E6">
        <f>GT_NG!T6</f>
        <v>10.575562517801197</v>
      </c>
      <c r="F6">
        <f>GT_Spot!T6</f>
        <v>0</v>
      </c>
      <c r="G6">
        <f>PPCL_NG!T6</f>
        <v>0</v>
      </c>
      <c r="H6">
        <f>PPCL_Spot!T6</f>
        <v>28.8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662.43250198799842</v>
      </c>
      <c r="P6" s="37">
        <v>73.78</v>
      </c>
      <c r="Q6" s="37">
        <v>26.2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373.72000000000008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-90</v>
      </c>
      <c r="AA6" s="76">
        <f>STOA!J6</f>
        <v>589.61</v>
      </c>
      <c r="AB6" s="76">
        <f>-STOA!P6</f>
        <v>0</v>
      </c>
      <c r="AC6">
        <f t="shared" si="0"/>
        <v>16.502220560288734</v>
      </c>
      <c r="AD6">
        <f t="shared" si="1"/>
        <v>1767.2854419455111</v>
      </c>
      <c r="AE6">
        <f>'IDT-1'!F6</f>
        <v>-74</v>
      </c>
      <c r="AF6" s="25"/>
      <c r="AG6">
        <f t="shared" si="2"/>
        <v>1693.2854419455111</v>
      </c>
      <c r="AI6" s="35">
        <f>PXIL!J6</f>
        <v>0</v>
      </c>
      <c r="AJ6" s="35">
        <f>PXIL!P6</f>
        <v>0</v>
      </c>
      <c r="AK6" s="35">
        <f>RTM_IEX!J6</f>
        <v>48.39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7.8895979999999994</v>
      </c>
      <c r="E7">
        <f>GT_NG!T7</f>
        <v>10.575562517801197</v>
      </c>
      <c r="F7">
        <f>GT_Spot!T7</f>
        <v>0</v>
      </c>
      <c r="G7">
        <f>PPCL_NG!T7</f>
        <v>0</v>
      </c>
      <c r="H7">
        <f>PPCL_Spot!T7</f>
        <v>28.8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668.72903989414681</v>
      </c>
      <c r="P7" s="37">
        <v>75.426677238888161</v>
      </c>
      <c r="Q7" s="37">
        <v>26.776637368156706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373.72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589.51</v>
      </c>
      <c r="AB7" s="76">
        <f>-STOA!P7</f>
        <v>0</v>
      </c>
      <c r="AC7">
        <f t="shared" si="0"/>
        <v>15.52603512615954</v>
      </c>
      <c r="AD7">
        <f t="shared" si="1"/>
        <v>1832.8114798928334</v>
      </c>
      <c r="AE7">
        <f>'IDT-1'!F7</f>
        <v>-184.661</v>
      </c>
      <c r="AF7" s="25"/>
      <c r="AG7">
        <f t="shared" si="2"/>
        <v>1648.1504798928333</v>
      </c>
      <c r="AI7" s="35">
        <f>PXIL!J7</f>
        <v>0</v>
      </c>
      <c r="AJ7" s="35">
        <f>PXIL!P7</f>
        <v>0</v>
      </c>
      <c r="AK7" s="35">
        <f>RTM_IEX!J7</f>
        <v>14.52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7.8895979999999994</v>
      </c>
      <c r="E8">
        <f>GT_NG!T8</f>
        <v>10.575562517801197</v>
      </c>
      <c r="F8">
        <f>GT_Spot!T8</f>
        <v>0</v>
      </c>
      <c r="G8">
        <f>PPCL_NG!T8</f>
        <v>0</v>
      </c>
      <c r="H8">
        <f>PPCL_Spot!T8</f>
        <v>28.8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626.29903989414674</v>
      </c>
      <c r="P8" s="37">
        <v>75.426677238888161</v>
      </c>
      <c r="Q8" s="37">
        <v>26.78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378.24000000000007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589.51</v>
      </c>
      <c r="AB8" s="76">
        <f>-STOA!P8</f>
        <v>0</v>
      </c>
      <c r="AC8">
        <f t="shared" si="0"/>
        <v>15.41081537226702</v>
      </c>
      <c r="AD8">
        <f t="shared" si="1"/>
        <v>1819.210062278569</v>
      </c>
      <c r="AE8">
        <f>'IDT-1'!F8</f>
        <v>-181</v>
      </c>
      <c r="AF8" s="25"/>
      <c r="AG8">
        <f t="shared" si="2"/>
        <v>1638.210062278569</v>
      </c>
      <c r="AI8" s="35">
        <f>PXIL!J8</f>
        <v>0</v>
      </c>
      <c r="AJ8" s="35">
        <f>PXIL!P8</f>
        <v>0</v>
      </c>
      <c r="AK8" s="35">
        <f>RTM_IEX!J8</f>
        <v>38.71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7.8895979999999994</v>
      </c>
      <c r="E9">
        <f>GT_NG!T9</f>
        <v>10.575562517801197</v>
      </c>
      <c r="F9">
        <f>GT_Spot!T9</f>
        <v>0</v>
      </c>
      <c r="G9">
        <f>PPCL_NG!T9</f>
        <v>0</v>
      </c>
      <c r="H9">
        <f>PPCL_Spot!T9</f>
        <v>28.8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610.32109146427945</v>
      </c>
      <c r="P9" s="37">
        <v>75.426677238888161</v>
      </c>
      <c r="Q9" s="37">
        <v>26.78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378.57000000000005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589.51</v>
      </c>
      <c r="AB9" s="76">
        <f>-STOA!P9</f>
        <v>0</v>
      </c>
      <c r="AC9">
        <f t="shared" si="0"/>
        <v>15.116832605456135</v>
      </c>
      <c r="AD9">
        <f t="shared" si="1"/>
        <v>1784.5060966155124</v>
      </c>
      <c r="AE9">
        <f>'IDT-1'!F9</f>
        <v>-185</v>
      </c>
      <c r="AF9" s="25"/>
      <c r="AG9">
        <f t="shared" si="2"/>
        <v>1599.5060966155124</v>
      </c>
      <c r="AI9" s="35">
        <f>PXIL!J9</f>
        <v>0</v>
      </c>
      <c r="AJ9" s="35">
        <f>PXIL!P9</f>
        <v>0</v>
      </c>
      <c r="AK9" s="35">
        <f>RTM_IEX!J9</f>
        <v>19.36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7.8895979999999994</v>
      </c>
      <c r="E10">
        <f>GT_NG!T10</f>
        <v>10.575562517801197</v>
      </c>
      <c r="F10">
        <f>GT_Spot!T10</f>
        <v>0</v>
      </c>
      <c r="G10">
        <f>PPCL_NG!T10</f>
        <v>0</v>
      </c>
      <c r="H10">
        <f>PPCL_Spot!T10</f>
        <v>28.8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567.47767677916841</v>
      </c>
      <c r="P10" s="37">
        <v>75.426677238888161</v>
      </c>
      <c r="Q10" s="37">
        <v>26.78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378.90000000000003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589.51</v>
      </c>
      <c r="AB10" s="76">
        <f>-STOA!P10</f>
        <v>0</v>
      </c>
      <c r="AC10">
        <f t="shared" si="0"/>
        <v>14.719063922101205</v>
      </c>
      <c r="AD10">
        <f t="shared" si="1"/>
        <v>1737.5504506137565</v>
      </c>
      <c r="AE10">
        <f>'IDT-1'!F10</f>
        <v>-163</v>
      </c>
      <c r="AF10" s="25"/>
      <c r="AG10">
        <f t="shared" si="2"/>
        <v>1574.5504506137565</v>
      </c>
      <c r="AI10" s="35">
        <f>PXIL!J10</f>
        <v>0</v>
      </c>
      <c r="AJ10" s="35">
        <f>PXIL!P10</f>
        <v>0</v>
      </c>
      <c r="AK10" s="35">
        <f>RTM_IEX!J10</f>
        <v>14.52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7.8895979999999994</v>
      </c>
      <c r="E11">
        <f>GT_NG!T11</f>
        <v>10.575562517801197</v>
      </c>
      <c r="F11">
        <f>GT_Spot!T11</f>
        <v>0</v>
      </c>
      <c r="G11">
        <f>PPCL_NG!T11</f>
        <v>0</v>
      </c>
      <c r="H11">
        <f>PPCL_Spot!T11</f>
        <v>28.8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489.49333594012825</v>
      </c>
      <c r="P11" s="37">
        <v>75.426677238888161</v>
      </c>
      <c r="Q11" s="37">
        <v>26.78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383.36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589.41999999999996</v>
      </c>
      <c r="AB11" s="76">
        <f>-STOA!P11</f>
        <v>0</v>
      </c>
      <c r="AC11">
        <f t="shared" si="0"/>
        <v>14.39610871739084</v>
      </c>
      <c r="AD11">
        <f t="shared" si="1"/>
        <v>1699.4263576386616</v>
      </c>
      <c r="AE11">
        <f>'IDT-1'!F11</f>
        <v>-142</v>
      </c>
      <c r="AF11" s="25"/>
      <c r="AG11">
        <f t="shared" si="2"/>
        <v>1557.4263576386616</v>
      </c>
      <c r="AI11" s="35">
        <f>PXIL!J11</f>
        <v>0</v>
      </c>
      <c r="AJ11" s="35">
        <f>PXIL!P11</f>
        <v>0</v>
      </c>
      <c r="AK11" s="35">
        <f>RTM_IEX!J11</f>
        <v>43.55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7.8895979999999994</v>
      </c>
      <c r="E12">
        <f>GT_NG!T12</f>
        <v>10.575562517801197</v>
      </c>
      <c r="F12">
        <f>GT_Spot!T12</f>
        <v>0</v>
      </c>
      <c r="G12">
        <f>PPCL_NG!T12</f>
        <v>0</v>
      </c>
      <c r="H12">
        <f>PPCL_Spot!T12</f>
        <v>28.8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405.86333594012831</v>
      </c>
      <c r="P12" s="37">
        <v>75.426677238888161</v>
      </c>
      <c r="Q12" s="37">
        <v>26.78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383.69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589.41999999999996</v>
      </c>
      <c r="AB12" s="76">
        <f>-STOA!P12</f>
        <v>0</v>
      </c>
      <c r="AC12">
        <f t="shared" si="0"/>
        <v>13.77761671739084</v>
      </c>
      <c r="AD12">
        <f t="shared" si="1"/>
        <v>1626.4148496386615</v>
      </c>
      <c r="AE12">
        <f>'IDT-1'!F12</f>
        <v>-85</v>
      </c>
      <c r="AF12" s="25"/>
      <c r="AG12">
        <f t="shared" si="2"/>
        <v>1541.4148496386615</v>
      </c>
      <c r="AI12" s="35">
        <f>PXIL!J12</f>
        <v>0</v>
      </c>
      <c r="AJ12" s="35">
        <f>PXIL!P12</f>
        <v>0</v>
      </c>
      <c r="AK12" s="35">
        <f>RTM_IEX!J12</f>
        <v>53.22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7.8895979999999994</v>
      </c>
      <c r="E13">
        <f>GT_NG!T13</f>
        <v>10.575562517801197</v>
      </c>
      <c r="F13">
        <f>GT_Spot!T13</f>
        <v>0</v>
      </c>
      <c r="G13">
        <f>PPCL_NG!T13</f>
        <v>0</v>
      </c>
      <c r="H13">
        <f>PPCL_Spot!T13</f>
        <v>28.8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405.86038164037399</v>
      </c>
      <c r="P13" s="37">
        <v>75.426677238888161</v>
      </c>
      <c r="Q13" s="37">
        <v>26.78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379.02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589.41999999999996</v>
      </c>
      <c r="AB13" s="76">
        <f>-STOA!P13</f>
        <v>0</v>
      </c>
      <c r="AC13">
        <f t="shared" si="0"/>
        <v>13.291315901272904</v>
      </c>
      <c r="AD13">
        <f t="shared" si="1"/>
        <v>1569.0081961550254</v>
      </c>
      <c r="AE13">
        <f>'IDT-1'!F13</f>
        <v>-54.287999999999997</v>
      </c>
      <c r="AF13" s="25"/>
      <c r="AG13">
        <f t="shared" si="2"/>
        <v>1514.7201961550254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7.8895979999999994</v>
      </c>
      <c r="E14">
        <f>GT_NG!T14</f>
        <v>10.575562517801197</v>
      </c>
      <c r="F14">
        <f>GT_Spot!T14</f>
        <v>0</v>
      </c>
      <c r="G14">
        <f>PPCL_NG!T14</f>
        <v>0</v>
      </c>
      <c r="H14">
        <f>PPCL_Spot!T14</f>
        <v>28.8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401.23925635682417</v>
      </c>
      <c r="P14" s="37">
        <v>75.426677238888161</v>
      </c>
      <c r="Q14" s="37">
        <v>26.78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379.36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589.41999999999996</v>
      </c>
      <c r="AB14" s="76">
        <f>-STOA!P14</f>
        <v>0</v>
      </c>
      <c r="AC14">
        <f t="shared" si="0"/>
        <v>13.424777603388867</v>
      </c>
      <c r="AD14">
        <f t="shared" si="1"/>
        <v>1544.5936091693593</v>
      </c>
      <c r="AE14">
        <f>'IDT-1'!F14</f>
        <v>-42.094999999999999</v>
      </c>
      <c r="AF14" s="25"/>
      <c r="AG14">
        <f t="shared" si="2"/>
        <v>1502.4986091693593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7.8895979999999994</v>
      </c>
      <c r="E15">
        <f>GT_NG!T15</f>
        <v>10.575562517801197</v>
      </c>
      <c r="F15">
        <f>GT_Spot!T15</f>
        <v>0</v>
      </c>
      <c r="G15">
        <f>PPCL_NG!T15</f>
        <v>0</v>
      </c>
      <c r="H15">
        <f>PPCL_Spot!T15</f>
        <v>28.8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396.0791915940423</v>
      </c>
      <c r="P15" s="37">
        <v>19.350000000000001</v>
      </c>
      <c r="Q15" s="37">
        <v>26.78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376.87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589.32000000000005</v>
      </c>
      <c r="AB15" s="76">
        <f>-STOA!P15</f>
        <v>0</v>
      </c>
      <c r="AC15">
        <f t="shared" si="0"/>
        <v>12.841177816077058</v>
      </c>
      <c r="AD15">
        <f t="shared" si="1"/>
        <v>1515.8704669550013</v>
      </c>
      <c r="AE15">
        <f>'IDT-1'!F15</f>
        <v>-40.941000000000003</v>
      </c>
      <c r="AF15" s="25"/>
      <c r="AG15">
        <f t="shared" si="2"/>
        <v>1474.9294669550013</v>
      </c>
      <c r="AI15" s="35">
        <f>PXIL!J15</f>
        <v>0</v>
      </c>
      <c r="AJ15" s="35">
        <f>PXIL!P15</f>
        <v>0</v>
      </c>
      <c r="AK15" s="35">
        <f>RTM_IEX!J15</f>
        <v>14.52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7.8895979999999994</v>
      </c>
      <c r="E16">
        <f>GT_NG!T16</f>
        <v>10.575562517801197</v>
      </c>
      <c r="F16">
        <f>GT_Spot!T16</f>
        <v>0</v>
      </c>
      <c r="G16">
        <f>PPCL_NG!T16</f>
        <v>0</v>
      </c>
      <c r="H16">
        <f>PPCL_Spot!T16</f>
        <v>28.8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396.0791915940423</v>
      </c>
      <c r="P16" s="37">
        <v>19.350000000000001</v>
      </c>
      <c r="Q16" s="37">
        <v>26.78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377.21000000000004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-15</v>
      </c>
      <c r="AA16" s="76">
        <f>STOA!J16</f>
        <v>589.32000000000005</v>
      </c>
      <c r="AB16" s="76">
        <f>-STOA!P16</f>
        <v>0</v>
      </c>
      <c r="AC16">
        <f t="shared" si="0"/>
        <v>12.930445181950393</v>
      </c>
      <c r="AD16">
        <f t="shared" si="1"/>
        <v>1496.2811995891282</v>
      </c>
      <c r="AE16">
        <f>'IDT-1'!F16</f>
        <v>-32.292000000000002</v>
      </c>
      <c r="AF16" s="25"/>
      <c r="AG16">
        <f t="shared" si="2"/>
        <v>1463.9891995891282</v>
      </c>
      <c r="AI16" s="35">
        <f>PXIL!J16</f>
        <v>0</v>
      </c>
      <c r="AJ16" s="35">
        <f>PXIL!P16</f>
        <v>0</v>
      </c>
      <c r="AK16" s="35">
        <f>RTM_IEX!J16</f>
        <v>9.68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7.8895979999999994</v>
      </c>
      <c r="E17">
        <f>GT_NG!T17</f>
        <v>10.575562517801197</v>
      </c>
      <c r="F17">
        <f>GT_Spot!T17</f>
        <v>0</v>
      </c>
      <c r="G17">
        <f>PPCL_NG!T17</f>
        <v>0</v>
      </c>
      <c r="H17">
        <f>PPCL_Spot!T17</f>
        <v>28.8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395.90431559404232</v>
      </c>
      <c r="P17" s="37">
        <v>19.350000000000001</v>
      </c>
      <c r="Q17" s="37">
        <v>7.75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377.37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-50</v>
      </c>
      <c r="AA17" s="76">
        <f>STOA!J17</f>
        <v>589.32000000000005</v>
      </c>
      <c r="AB17" s="76">
        <f>-STOA!P17</f>
        <v>0</v>
      </c>
      <c r="AC17">
        <f t="shared" si="0"/>
        <v>13.229498743921511</v>
      </c>
      <c r="AD17">
        <f t="shared" si="1"/>
        <v>1461.2872700271569</v>
      </c>
      <c r="AE17">
        <f>'IDT-1'!F17</f>
        <v>-19.606000000000002</v>
      </c>
      <c r="AF17" s="25"/>
      <c r="AG17">
        <f t="shared" si="2"/>
        <v>1441.6812700271569</v>
      </c>
      <c r="AI17" s="35">
        <f>PXIL!J17</f>
        <v>0</v>
      </c>
      <c r="AJ17" s="35">
        <f>PXIL!P17</f>
        <v>0</v>
      </c>
      <c r="AK17" s="35">
        <f>RTM_IEX!J17</f>
        <v>29.03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7.8895979999999994</v>
      </c>
      <c r="E18">
        <f>GT_NG!T18</f>
        <v>10.575562517801197</v>
      </c>
      <c r="F18">
        <f>GT_Spot!T18</f>
        <v>0</v>
      </c>
      <c r="G18">
        <f>PPCL_NG!T18</f>
        <v>0</v>
      </c>
      <c r="H18">
        <f>PPCL_Spot!T18</f>
        <v>28.8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399.42275019319845</v>
      </c>
      <c r="P18" s="37">
        <v>19.350000000000001</v>
      </c>
      <c r="Q18" s="37">
        <v>7.75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377.37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-82</v>
      </c>
      <c r="AA18" s="76">
        <f>STOA!J18</f>
        <v>589.32000000000005</v>
      </c>
      <c r="AB18" s="76">
        <f>-STOA!P18</f>
        <v>0</v>
      </c>
      <c r="AC18">
        <f t="shared" si="0"/>
        <v>13.489474641750874</v>
      </c>
      <c r="AD18">
        <f t="shared" si="1"/>
        <v>1427.7057287284838</v>
      </c>
      <c r="AE18">
        <f>'IDT-1'!F18</f>
        <v>-4.6130000000000004</v>
      </c>
      <c r="AF18" s="25"/>
      <c r="AG18">
        <f t="shared" si="2"/>
        <v>1423.0927287284837</v>
      </c>
      <c r="AI18" s="35">
        <f>PXIL!J18</f>
        <v>0</v>
      </c>
      <c r="AJ18" s="35">
        <f>PXIL!P18</f>
        <v>0</v>
      </c>
      <c r="AK18" s="35">
        <f>RTM_IEX!J18</f>
        <v>24.19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7.8895979999999994</v>
      </c>
      <c r="E19">
        <f>GT_NG!T19</f>
        <v>10.575562517801197</v>
      </c>
      <c r="F19">
        <f>GT_Spot!T19</f>
        <v>0</v>
      </c>
      <c r="G19">
        <f>PPCL_NG!T19</f>
        <v>0</v>
      </c>
      <c r="H19">
        <f>PPCL_Spot!T19</f>
        <v>28.8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400.37380925841586</v>
      </c>
      <c r="P19" s="37">
        <v>19.350000000000001</v>
      </c>
      <c r="Q19" s="37">
        <v>7.75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377.14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-102</v>
      </c>
      <c r="AA19" s="76">
        <f>STOA!J19</f>
        <v>589.32000000000005</v>
      </c>
      <c r="AB19" s="76">
        <f>-STOA!P19</f>
        <v>0</v>
      </c>
      <c r="AC19">
        <f t="shared" si="0"/>
        <v>13.624298692396483</v>
      </c>
      <c r="AD19">
        <f t="shared" si="1"/>
        <v>1403.4519637430556</v>
      </c>
      <c r="AE19">
        <f>'IDT-1'!F19</f>
        <v>0</v>
      </c>
      <c r="AF19" s="25"/>
      <c r="AG19">
        <f t="shared" si="2"/>
        <v>1403.4519637430556</v>
      </c>
      <c r="AI19" s="35">
        <f>PXIL!J19</f>
        <v>0</v>
      </c>
      <c r="AJ19" s="35">
        <f>PXIL!P19</f>
        <v>0</v>
      </c>
      <c r="AK19" s="35">
        <f>RTM_IEX!J19</f>
        <v>19.350000000000001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7.8895979999999994</v>
      </c>
      <c r="E20">
        <f>GT_NG!T20</f>
        <v>10.892857142857144</v>
      </c>
      <c r="F20">
        <f>GT_Spot!T20</f>
        <v>0</v>
      </c>
      <c r="G20">
        <f>PPCL_NG!T20</f>
        <v>0</v>
      </c>
      <c r="H20">
        <f>PPCL_Spot!T20</f>
        <v>28.8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400.37380925841586</v>
      </c>
      <c r="P20" s="37">
        <v>19.350000000000001</v>
      </c>
      <c r="Q20" s="37">
        <v>7.75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377.14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-113</v>
      </c>
      <c r="AA20" s="76">
        <f>STOA!J20</f>
        <v>589.32000000000005</v>
      </c>
      <c r="AB20" s="76">
        <f>-STOA!P20</f>
        <v>0</v>
      </c>
      <c r="AC20">
        <f t="shared" si="0"/>
        <v>13.720146702220729</v>
      </c>
      <c r="AD20">
        <f t="shared" si="1"/>
        <v>1392.6734103582871</v>
      </c>
      <c r="AE20">
        <f>'IDT-1'!F20</f>
        <v>0</v>
      </c>
      <c r="AF20" s="25"/>
      <c r="AG20">
        <f t="shared" si="2"/>
        <v>1392.6734103582871</v>
      </c>
      <c r="AI20" s="35">
        <f>PXIL!J20</f>
        <v>0</v>
      </c>
      <c r="AJ20" s="35">
        <f>PXIL!P20</f>
        <v>0</v>
      </c>
      <c r="AK20" s="35">
        <f>RTM_IEX!J20</f>
        <v>19.350000000000001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7.8895979999999994</v>
      </c>
      <c r="E21">
        <f>GT_NG!T21</f>
        <v>10.892857142857144</v>
      </c>
      <c r="F21">
        <f>GT_Spot!T21</f>
        <v>0</v>
      </c>
      <c r="G21">
        <f>PPCL_NG!T21</f>
        <v>0</v>
      </c>
      <c r="H21">
        <f>PPCL_Spot!T21</f>
        <v>28.8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398.17233204492447</v>
      </c>
      <c r="P21" s="37">
        <v>19.350000000000001</v>
      </c>
      <c r="Q21" s="37">
        <v>7.75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371.81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-123</v>
      </c>
      <c r="AA21" s="76">
        <f>STOA!J21</f>
        <v>589.32000000000005</v>
      </c>
      <c r="AB21" s="76">
        <f>-STOA!P21</f>
        <v>0</v>
      </c>
      <c r="AC21">
        <f t="shared" si="0"/>
        <v>13.782249870876294</v>
      </c>
      <c r="AD21">
        <f t="shared" si="1"/>
        <v>1379.9198299761404</v>
      </c>
      <c r="AE21">
        <f>'IDT-1'!F21</f>
        <v>0</v>
      </c>
      <c r="AF21" s="25"/>
      <c r="AG21">
        <f t="shared" si="2"/>
        <v>1379.9198299761404</v>
      </c>
      <c r="AI21" s="35">
        <f>PXIL!J21</f>
        <v>0</v>
      </c>
      <c r="AJ21" s="35">
        <f>PXIL!P21</f>
        <v>0</v>
      </c>
      <c r="AK21" s="35">
        <f>RTM_IEX!J21</f>
        <v>24.19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7.8895979999999994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28.8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398.17233204492447</v>
      </c>
      <c r="P22" s="37">
        <v>19.350000000000001</v>
      </c>
      <c r="Q22" s="37">
        <v>7.75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371.81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-204</v>
      </c>
      <c r="AA22" s="76">
        <f>STOA!J22</f>
        <v>589.32000000000005</v>
      </c>
      <c r="AB22" s="76">
        <f>-STOA!P22</f>
        <v>0</v>
      </c>
      <c r="AC22">
        <f t="shared" si="0"/>
        <v>15.078085646592308</v>
      </c>
      <c r="AD22">
        <f t="shared" si="1"/>
        <v>1370.2039942004242</v>
      </c>
      <c r="AE22">
        <f>'IDT-1'!F22</f>
        <v>0</v>
      </c>
      <c r="AF22" s="25"/>
      <c r="AG22">
        <f t="shared" si="2"/>
        <v>1370.2039942004242</v>
      </c>
      <c r="AI22" s="35">
        <f>PXIL!J22</f>
        <v>0</v>
      </c>
      <c r="AJ22" s="35">
        <f>PXIL!P22</f>
        <v>0</v>
      </c>
      <c r="AK22" s="35">
        <f>RTM_IEX!J22</f>
        <v>96.77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7.8895979999999994</v>
      </c>
      <c r="E23">
        <f>GT_NG!T23</f>
        <v>10.892857142857144</v>
      </c>
      <c r="F23">
        <f>GT_Spot!T23</f>
        <v>0</v>
      </c>
      <c r="G23">
        <f>PPCL_NG!T23</f>
        <v>0</v>
      </c>
      <c r="H23">
        <f>PPCL_Spot!T23</f>
        <v>28.8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395.73615591983139</v>
      </c>
      <c r="P23" s="37">
        <v>19.350000000000001</v>
      </c>
      <c r="Q23" s="37">
        <v>7.75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330.44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-14</v>
      </c>
      <c r="AA23" s="76">
        <f>STOA!J23</f>
        <v>589.24</v>
      </c>
      <c r="AB23" s="76">
        <f>-STOA!P23</f>
        <v>0</v>
      </c>
      <c r="AC23">
        <f t="shared" si="0"/>
        <v>12.710611685657057</v>
      </c>
      <c r="AD23">
        <f t="shared" si="1"/>
        <v>1371.9152920362665</v>
      </c>
      <c r="AE23">
        <f>'IDT-1'!F23</f>
        <v>0</v>
      </c>
      <c r="AF23" s="25"/>
      <c r="AG23">
        <f t="shared" si="2"/>
        <v>1371.9152920362665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-50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7.8895979999999994</v>
      </c>
      <c r="E24">
        <f>GT_NG!T24</f>
        <v>10.892857142857144</v>
      </c>
      <c r="F24">
        <f>GT_Spot!T24</f>
        <v>0</v>
      </c>
      <c r="G24">
        <f>PPCL_NG!T24</f>
        <v>0</v>
      </c>
      <c r="H24">
        <f>PPCL_Spot!T24</f>
        <v>28.8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395.81119694221428</v>
      </c>
      <c r="P24" s="37">
        <v>19.350000000000001</v>
      </c>
      <c r="Q24" s="37">
        <v>7.75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330.44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-11</v>
      </c>
      <c r="AA24" s="76">
        <f>STOA!J24</f>
        <v>589.24</v>
      </c>
      <c r="AB24" s="76">
        <f>-STOA!P24</f>
        <v>0</v>
      </c>
      <c r="AC24">
        <f t="shared" si="0"/>
        <v>12.770540134319296</v>
      </c>
      <c r="AD24">
        <f t="shared" si="1"/>
        <v>1364.9304046099869</v>
      </c>
      <c r="AE24">
        <f>'IDT-1'!F24</f>
        <v>0</v>
      </c>
      <c r="AF24" s="25"/>
      <c r="AG24">
        <f t="shared" si="2"/>
        <v>1364.9304046099869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7.8895979999999994</v>
      </c>
      <c r="E25">
        <f>GT_NG!T25</f>
        <v>10.892857142857144</v>
      </c>
      <c r="F25">
        <f>GT_Spot!T25</f>
        <v>0</v>
      </c>
      <c r="G25">
        <f>PPCL_NG!T25</f>
        <v>0</v>
      </c>
      <c r="H25">
        <f>PPCL_Spot!T25</f>
        <v>28.8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397.66123498741268</v>
      </c>
      <c r="P25" s="37">
        <v>19.350000000000001</v>
      </c>
      <c r="Q25" s="37">
        <v>7.75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336.32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-26</v>
      </c>
      <c r="AA25" s="76">
        <f>STOA!J25</f>
        <v>589.24</v>
      </c>
      <c r="AB25" s="76">
        <f>-STOA!P25</f>
        <v>0</v>
      </c>
      <c r="AC25">
        <f t="shared" si="0"/>
        <v>12.835472453898962</v>
      </c>
      <c r="AD25">
        <f t="shared" si="1"/>
        <v>1372.5955103356057</v>
      </c>
      <c r="AE25">
        <f>'IDT-1'!F25</f>
        <v>0</v>
      </c>
      <c r="AF25" s="25"/>
      <c r="AG25">
        <f t="shared" si="2"/>
        <v>1372.5955103356057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-45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7.8895979999999994</v>
      </c>
      <c r="E26">
        <f>GT_NG!T26</f>
        <v>10.892857142857144</v>
      </c>
      <c r="F26">
        <f>GT_Spot!T26</f>
        <v>0</v>
      </c>
      <c r="G26">
        <f>PPCL_NG!T26</f>
        <v>0</v>
      </c>
      <c r="H26">
        <f>PPCL_Spot!T26</f>
        <v>28.8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417.30754639447593</v>
      </c>
      <c r="P26" s="37">
        <v>75.426677238888161</v>
      </c>
      <c r="Q26" s="37">
        <v>26.78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377.52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-220.2</v>
      </c>
      <c r="AA26" s="76">
        <f>STOA!J26</f>
        <v>589.24</v>
      </c>
      <c r="AB26" s="76">
        <f>-STOA!P26</f>
        <v>0</v>
      </c>
      <c r="AC26">
        <f t="shared" si="0"/>
        <v>15.363342291078403</v>
      </c>
      <c r="AD26">
        <f t="shared" si="1"/>
        <v>1371.3406291443778</v>
      </c>
      <c r="AE26">
        <f>'IDT-1'!F26</f>
        <v>0</v>
      </c>
      <c r="AF26" s="25"/>
      <c r="AG26">
        <f t="shared" si="2"/>
        <v>1371.3406291443778</v>
      </c>
      <c r="AI26" s="35">
        <f>PXIL!J26</f>
        <v>0</v>
      </c>
      <c r="AJ26" s="35">
        <f>PXIL!P26</f>
        <v>0</v>
      </c>
      <c r="AK26" s="35">
        <f>RTM_IEX!J26</f>
        <v>14.52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7.8895979999999994</v>
      </c>
      <c r="E27">
        <f>GT_NG!T27</f>
        <v>10.575562517801197</v>
      </c>
      <c r="F27">
        <f>GT_Spot!T27</f>
        <v>0</v>
      </c>
      <c r="G27">
        <f>PPCL_NG!T27</f>
        <v>0</v>
      </c>
      <c r="H27">
        <f>PPCL_Spot!T27</f>
        <v>28.8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417.26459439447592</v>
      </c>
      <c r="P27" s="37">
        <v>75.426677238888161</v>
      </c>
      <c r="Q27" s="37">
        <v>26.78</v>
      </c>
      <c r="R27" s="39">
        <v>6.0974551522736755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377.27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-216</v>
      </c>
      <c r="AA27" s="76">
        <f>STOA!J27</f>
        <v>589.24</v>
      </c>
      <c r="AB27" s="76">
        <f>-STOA!P27</f>
        <v>0</v>
      </c>
      <c r="AC27">
        <f t="shared" si="0"/>
        <v>15.341599980262499</v>
      </c>
      <c r="AD27">
        <f t="shared" si="1"/>
        <v>1377.2095799824115</v>
      </c>
      <c r="AE27">
        <f>'IDT-1'!F27</f>
        <v>-17.298999999999999</v>
      </c>
      <c r="AF27" s="25"/>
      <c r="AG27">
        <f t="shared" si="2"/>
        <v>1359.9105799824115</v>
      </c>
      <c r="AI27" s="35">
        <f>PXIL!J27</f>
        <v>0</v>
      </c>
      <c r="AJ27" s="35">
        <f>PXIL!P27</f>
        <v>0</v>
      </c>
      <c r="AK27" s="35">
        <f>RTM_IEX!J27</f>
        <v>9.68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7.8895979999999994</v>
      </c>
      <c r="E28">
        <f>GT_NG!T28</f>
        <v>10.575562517801197</v>
      </c>
      <c r="F28">
        <f>GT_Spot!T28</f>
        <v>0</v>
      </c>
      <c r="G28">
        <f>PPCL_NG!T28</f>
        <v>0</v>
      </c>
      <c r="H28">
        <f>PPCL_Spot!T28</f>
        <v>28.8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414.16694870644557</v>
      </c>
      <c r="P28" s="37">
        <v>75.426677238888161</v>
      </c>
      <c r="Q28" s="37">
        <v>26.78</v>
      </c>
      <c r="R28" s="39">
        <v>11.56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378.73999999999995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-221</v>
      </c>
      <c r="AA28" s="76">
        <f>STOA!J28</f>
        <v>589.24</v>
      </c>
      <c r="AB28" s="76">
        <f>-STOA!P28</f>
        <v>0</v>
      </c>
      <c r="AC28">
        <f t="shared" si="0"/>
        <v>15.424568921828389</v>
      </c>
      <c r="AD28">
        <f t="shared" si="1"/>
        <v>1376.9615102005412</v>
      </c>
      <c r="AE28">
        <f>'IDT-1'!F28</f>
        <v>-10.379</v>
      </c>
      <c r="AF28" s="25"/>
      <c r="AG28">
        <f t="shared" si="2"/>
        <v>1366.5825102005413</v>
      </c>
      <c r="AI28" s="35">
        <f>PXIL!J28</f>
        <v>0</v>
      </c>
      <c r="AJ28" s="35">
        <f>PXIL!P28</f>
        <v>0</v>
      </c>
      <c r="AK28" s="35">
        <f>RTM_IEX!J28</f>
        <v>9.68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7.8895979999999994</v>
      </c>
      <c r="E29">
        <f>GT_NG!T29</f>
        <v>10.575562517801197</v>
      </c>
      <c r="F29">
        <f>GT_Spot!T29</f>
        <v>0</v>
      </c>
      <c r="G29">
        <f>PPCL_NG!T29</f>
        <v>0</v>
      </c>
      <c r="H29">
        <f>PPCL_Spot!T29</f>
        <v>28.8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413.69018544206091</v>
      </c>
      <c r="P29" s="37">
        <v>75.426677238888161</v>
      </c>
      <c r="Q29" s="37">
        <v>26.78</v>
      </c>
      <c r="R29" s="39">
        <v>16.239999999999998</v>
      </c>
      <c r="S29" s="39">
        <v>0</v>
      </c>
      <c r="T29" s="38">
        <f>SUMPRODUCT(LTA!J29:AN29,LTA!J$101:AN$101,LTA!J$105:AN$105)</f>
        <v>5.41</v>
      </c>
      <c r="U29" s="38">
        <f>SUMPRODUCT(LTA!J29:AN29,LTA!J$102:AN$102,LTA!J$105:AN$105)</f>
        <v>381.31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-220</v>
      </c>
      <c r="AA29" s="76">
        <f>STOA!J29</f>
        <v>589.24</v>
      </c>
      <c r="AB29" s="76">
        <f>-STOA!P29</f>
        <v>0</v>
      </c>
      <c r="AC29">
        <f t="shared" si="0"/>
        <v>15.420324952682668</v>
      </c>
      <c r="AD29">
        <f t="shared" si="1"/>
        <v>1378.4689909053025</v>
      </c>
      <c r="AE29">
        <f>'IDT-1'!F29</f>
        <v>-8.65</v>
      </c>
      <c r="AF29" s="25"/>
      <c r="AG29">
        <f t="shared" si="2"/>
        <v>1369.8189909053024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7.8895979999999994</v>
      </c>
      <c r="E30">
        <f>GT_NG!T30</f>
        <v>10.575562517801197</v>
      </c>
      <c r="F30">
        <f>GT_Spot!T30</f>
        <v>0</v>
      </c>
      <c r="G30">
        <f>PPCL_NG!T30</f>
        <v>0</v>
      </c>
      <c r="H30">
        <f>PPCL_Spot!T30</f>
        <v>28.8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403.14877752280483</v>
      </c>
      <c r="P30" s="37">
        <v>19.350000000000001</v>
      </c>
      <c r="Q30" s="37">
        <v>26.78</v>
      </c>
      <c r="R30" s="39">
        <v>20.96</v>
      </c>
      <c r="S30" s="39">
        <v>0</v>
      </c>
      <c r="T30" s="38">
        <f>SUMPRODUCT(LTA!J30:AN30,LTA!J$101:AN$101,LTA!J$105:AN$105)</f>
        <v>8.73</v>
      </c>
      <c r="U30" s="38">
        <f>SUMPRODUCT(LTA!J30:AN30,LTA!J$102:AN$102,LTA!J$105:AN$105)</f>
        <v>383.96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-226</v>
      </c>
      <c r="AA30" s="76">
        <f>STOA!J30</f>
        <v>589.24</v>
      </c>
      <c r="AB30" s="76">
        <f>-STOA!P30</f>
        <v>0</v>
      </c>
      <c r="AC30">
        <f t="shared" si="0"/>
        <v>15.367175983703593</v>
      </c>
      <c r="AD30">
        <f t="shared" si="1"/>
        <v>1360.1440547161374</v>
      </c>
      <c r="AE30">
        <f>'IDT-1'!F30</f>
        <v>-3.46</v>
      </c>
      <c r="AF30" s="25"/>
      <c r="AG30">
        <f t="shared" si="2"/>
        <v>1356.6840547161373</v>
      </c>
      <c r="AI30" s="35">
        <f>PXIL!J30</f>
        <v>0</v>
      </c>
      <c r="AJ30" s="35">
        <f>PXIL!P30</f>
        <v>0</v>
      </c>
      <c r="AK30" s="35">
        <f>RTM_IEX!J30</f>
        <v>43.55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7.8895979999999994</v>
      </c>
      <c r="E31">
        <f>GT_NG!T31</f>
        <v>10.575562517801197</v>
      </c>
      <c r="F31">
        <f>GT_Spot!T31</f>
        <v>0</v>
      </c>
      <c r="G31">
        <f>PPCL_NG!T31</f>
        <v>0</v>
      </c>
      <c r="H31">
        <f>PPCL_Spot!T31</f>
        <v>28.8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393.29938914517624</v>
      </c>
      <c r="P31" s="37">
        <v>19.350000000000001</v>
      </c>
      <c r="Q31" s="37">
        <v>7.75</v>
      </c>
      <c r="R31" s="39">
        <v>23.2</v>
      </c>
      <c r="S31" s="39">
        <v>0</v>
      </c>
      <c r="T31" s="38">
        <f>SUMPRODUCT(LTA!J31:AN31,LTA!J$101:AN$101,LTA!J$105:AN$105)</f>
        <v>11.23</v>
      </c>
      <c r="U31" s="38">
        <f>SUMPRODUCT(LTA!J31:AN31,LTA!J$102:AN$102,LTA!J$105:AN$105)</f>
        <v>342.51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-48</v>
      </c>
      <c r="AA31" s="76">
        <f>STOA!J31</f>
        <v>589.24</v>
      </c>
      <c r="AB31" s="76">
        <f>-STOA!P31</f>
        <v>0</v>
      </c>
      <c r="AC31">
        <f t="shared" si="0"/>
        <v>13.535520087043494</v>
      </c>
      <c r="AD31">
        <f t="shared" si="1"/>
        <v>1360.8363222351688</v>
      </c>
      <c r="AE31">
        <f>'IDT-1'!F31</f>
        <v>0</v>
      </c>
      <c r="AF31" s="25"/>
      <c r="AG31">
        <f t="shared" si="2"/>
        <v>1360.8363222351688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7.8895979999999994</v>
      </c>
      <c r="E32">
        <f>GT_NG!T32</f>
        <v>10.575562517801197</v>
      </c>
      <c r="F32">
        <f>GT_Spot!T32</f>
        <v>0</v>
      </c>
      <c r="G32">
        <f>PPCL_NG!T32</f>
        <v>0</v>
      </c>
      <c r="H32">
        <f>PPCL_Spot!T32</f>
        <v>28.8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383.48765310076544</v>
      </c>
      <c r="P32" s="37">
        <v>19.350000000000001</v>
      </c>
      <c r="Q32" s="37">
        <v>7.75</v>
      </c>
      <c r="R32" s="39">
        <v>24.2</v>
      </c>
      <c r="S32" s="39">
        <v>0</v>
      </c>
      <c r="T32" s="38">
        <f>SUMPRODUCT(LTA!J32:AN32,LTA!J$101:AN$101,LTA!J$105:AN$105)</f>
        <v>16.920000000000002</v>
      </c>
      <c r="U32" s="38">
        <f>SUMPRODUCT(LTA!J32:AN32,LTA!J$102:AN$102,LTA!J$105:AN$105)</f>
        <v>307.64999999999998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-48</v>
      </c>
      <c r="AA32" s="76">
        <f>STOA!J32</f>
        <v>589.24</v>
      </c>
      <c r="AB32" s="76">
        <f>-STOA!P32</f>
        <v>0</v>
      </c>
      <c r="AC32">
        <f t="shared" si="0"/>
        <v>12.962338772523772</v>
      </c>
      <c r="AD32">
        <f t="shared" si="1"/>
        <v>1353.4277675052779</v>
      </c>
      <c r="AE32">
        <f>'IDT-1'!F32</f>
        <v>0</v>
      </c>
      <c r="AF32" s="25"/>
      <c r="AG32">
        <f t="shared" si="2"/>
        <v>1353.4277675052779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7.8895979999999994</v>
      </c>
      <c r="E33">
        <f>GT_NG!T33</f>
        <v>10.575562517801197</v>
      </c>
      <c r="F33">
        <f>GT_Spot!T33</f>
        <v>0</v>
      </c>
      <c r="G33">
        <f>PPCL_NG!T33</f>
        <v>0</v>
      </c>
      <c r="H33">
        <f>PPCL_Spot!T33</f>
        <v>28.8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382.27865885126351</v>
      </c>
      <c r="P33" s="37">
        <v>19.350000000000001</v>
      </c>
      <c r="Q33" s="37">
        <v>7.75</v>
      </c>
      <c r="R33" s="39">
        <v>24.2</v>
      </c>
      <c r="S33" s="39">
        <v>0</v>
      </c>
      <c r="T33" s="38">
        <f>SUMPRODUCT(LTA!J33:AN33,LTA!J$101:AN$101,LTA!J$105:AN$105)</f>
        <v>20.77</v>
      </c>
      <c r="U33" s="38">
        <f>SUMPRODUCT(LTA!J33:AN33,LTA!J$102:AN$102,LTA!J$105:AN$105)</f>
        <v>312.36999999999995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-54</v>
      </c>
      <c r="AA33" s="76">
        <f>STOA!J33</f>
        <v>589.24</v>
      </c>
      <c r="AB33" s="76">
        <f>-STOA!P33</f>
        <v>0</v>
      </c>
      <c r="AC33">
        <f t="shared" si="0"/>
        <v>13.159709744426177</v>
      </c>
      <c r="AD33">
        <f t="shared" si="1"/>
        <v>1344.5914022838733</v>
      </c>
      <c r="AE33">
        <f>'IDT-1'!F33</f>
        <v>0</v>
      </c>
      <c r="AF33" s="25"/>
      <c r="AG33">
        <f t="shared" si="2"/>
        <v>1344.5914022838733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7.8895979999999994</v>
      </c>
      <c r="E34">
        <f>GT_NG!T34</f>
        <v>10.575562517801197</v>
      </c>
      <c r="F34">
        <f>GT_Spot!T34</f>
        <v>0</v>
      </c>
      <c r="G34">
        <f>PPCL_NG!T34</f>
        <v>0</v>
      </c>
      <c r="H34">
        <f>PPCL_Spot!T34</f>
        <v>28.8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382.27865885126351</v>
      </c>
      <c r="P34" s="37">
        <v>19.350000000000001</v>
      </c>
      <c r="Q34" s="37">
        <v>7.75</v>
      </c>
      <c r="R34" s="39">
        <v>25.2</v>
      </c>
      <c r="S34" s="39">
        <v>0</v>
      </c>
      <c r="T34" s="38">
        <f>SUMPRODUCT(LTA!J34:AN34,LTA!J$101:AN$101,LTA!J$105:AN$105)</f>
        <v>28.42</v>
      </c>
      <c r="U34" s="38">
        <f>SUMPRODUCT(LTA!J34:AN34,LTA!J$102:AN$102,LTA!J$105:AN$105)</f>
        <v>316.62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-60</v>
      </c>
      <c r="AA34" s="76">
        <f>STOA!J34</f>
        <v>589.24</v>
      </c>
      <c r="AB34" s="76">
        <f>-STOA!P34</f>
        <v>0</v>
      </c>
      <c r="AC34">
        <f t="shared" si="0"/>
        <v>13.403608268024403</v>
      </c>
      <c r="AD34">
        <f t="shared" si="1"/>
        <v>1341.2475037602753</v>
      </c>
      <c r="AE34">
        <f>'IDT-1'!F34</f>
        <v>0</v>
      </c>
      <c r="AF34" s="25"/>
      <c r="AG34">
        <f t="shared" si="2"/>
        <v>1341.2475037602753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7.8895979999999994</v>
      </c>
      <c r="E35">
        <f>GT_NG!T35</f>
        <v>10.575562517801197</v>
      </c>
      <c r="F35">
        <f>GT_Spot!T35</f>
        <v>0</v>
      </c>
      <c r="G35">
        <f>PPCL_NG!T35</f>
        <v>0</v>
      </c>
      <c r="H35">
        <f>PPCL_Spot!T35</f>
        <v>28.8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383.68070693822</v>
      </c>
      <c r="P35" s="37">
        <v>19.350000000000001</v>
      </c>
      <c r="Q35" s="37">
        <v>7.75</v>
      </c>
      <c r="R35" s="39">
        <v>25.2</v>
      </c>
      <c r="S35" s="39">
        <v>0</v>
      </c>
      <c r="T35" s="38">
        <f>SUMPRODUCT(LTA!J35:AN35,LTA!J$101:AN$101,LTA!J$105:AN$105)</f>
        <v>34.36</v>
      </c>
      <c r="U35" s="38">
        <f>SUMPRODUCT(LTA!J35:AN35,LTA!J$102:AN$102,LTA!J$105:AN$105)</f>
        <v>323.58999999999997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-59</v>
      </c>
      <c r="AA35" s="76">
        <f>STOA!J35</f>
        <v>589.14</v>
      </c>
      <c r="AB35" s="76">
        <f>-STOA!P35</f>
        <v>0</v>
      </c>
      <c r="AC35">
        <f t="shared" si="0"/>
        <v>13.514518314229948</v>
      </c>
      <c r="AD35">
        <f t="shared" si="1"/>
        <v>1356.3486418010261</v>
      </c>
      <c r="AE35">
        <f>'IDT-1'!F35</f>
        <v>0</v>
      </c>
      <c r="AF35" s="25"/>
      <c r="AG35">
        <f t="shared" si="2"/>
        <v>1356.3486418010261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-60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7.8895979999999994</v>
      </c>
      <c r="E36">
        <f>GT_NG!T36</f>
        <v>10.575562517801197</v>
      </c>
      <c r="F36">
        <f>GT_Spot!T36</f>
        <v>0</v>
      </c>
      <c r="G36">
        <f>PPCL_NG!T36</f>
        <v>0</v>
      </c>
      <c r="H36">
        <f>PPCL_Spot!T36</f>
        <v>28.8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383.68070693822</v>
      </c>
      <c r="P36" s="37">
        <v>19.350000000000001</v>
      </c>
      <c r="Q36" s="37">
        <v>7.75</v>
      </c>
      <c r="R36" s="39">
        <v>25.2</v>
      </c>
      <c r="S36" s="39">
        <v>0</v>
      </c>
      <c r="T36" s="38">
        <f>SUMPRODUCT(LTA!J36:AN36,LTA!J$101:AN$101,LTA!J$105:AN$105)</f>
        <v>42.4</v>
      </c>
      <c r="U36" s="38">
        <f>SUMPRODUCT(LTA!J36:AN36,LTA!J$102:AN$102,LTA!J$105:AN$105)</f>
        <v>329.45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-64</v>
      </c>
      <c r="AA36" s="76">
        <f>STOA!J36</f>
        <v>589.14</v>
      </c>
      <c r="AB36" s="76">
        <f>-STOA!P36</f>
        <v>0</v>
      </c>
      <c r="AC36">
        <f t="shared" si="0"/>
        <v>13.631278314229951</v>
      </c>
      <c r="AD36">
        <f t="shared" si="1"/>
        <v>1370.1318818010261</v>
      </c>
      <c r="AE36">
        <f>'IDT-1'!F36</f>
        <v>0</v>
      </c>
      <c r="AF36" s="25"/>
      <c r="AG36">
        <f t="shared" si="2"/>
        <v>1370.1318818010261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7.8895979999999994</v>
      </c>
      <c r="E37">
        <f>GT_NG!T37</f>
        <v>10.575562517801197</v>
      </c>
      <c r="F37">
        <f>GT_Spot!T37</f>
        <v>0</v>
      </c>
      <c r="G37">
        <f>PPCL_NG!T37</f>
        <v>0</v>
      </c>
      <c r="H37">
        <f>PPCL_Spot!T37</f>
        <v>28.8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384.97765522404552</v>
      </c>
      <c r="P37" s="37">
        <v>19.350000000000001</v>
      </c>
      <c r="Q37" s="37">
        <v>7.75</v>
      </c>
      <c r="R37" s="39">
        <v>25.2</v>
      </c>
      <c r="S37" s="39">
        <v>0</v>
      </c>
      <c r="T37" s="38">
        <f>SUMPRODUCT(LTA!J37:AN37,LTA!J$101:AN$101,LTA!J$105:AN$105)</f>
        <v>50.38</v>
      </c>
      <c r="U37" s="38">
        <f>SUMPRODUCT(LTA!J37:AN37,LTA!J$102:AN$102,LTA!J$105:AN$105)</f>
        <v>285.56000000000006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-82</v>
      </c>
      <c r="AA37" s="76">
        <f>STOA!J37</f>
        <v>589.14</v>
      </c>
      <c r="AB37" s="76">
        <f>-STOA!P37</f>
        <v>0</v>
      </c>
      <c r="AC37">
        <f t="shared" si="0"/>
        <v>13.196518998507772</v>
      </c>
      <c r="AD37">
        <f t="shared" si="1"/>
        <v>1352.9535894025739</v>
      </c>
      <c r="AE37">
        <f>'IDT-1'!F37</f>
        <v>0</v>
      </c>
      <c r="AF37" s="25"/>
      <c r="AG37">
        <f t="shared" si="2"/>
        <v>1352.9535894025739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7.8895979999999994</v>
      </c>
      <c r="E38">
        <f>GT_NG!T38</f>
        <v>10.575562517801197</v>
      </c>
      <c r="F38">
        <f>GT_Spot!T38</f>
        <v>0</v>
      </c>
      <c r="G38">
        <f>PPCL_NG!T38</f>
        <v>0</v>
      </c>
      <c r="H38">
        <f>PPCL_Spot!T38</f>
        <v>28.8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384.97765522404552</v>
      </c>
      <c r="P38" s="37">
        <v>19.350000000000001</v>
      </c>
      <c r="Q38" s="37">
        <v>7.75</v>
      </c>
      <c r="R38" s="39">
        <v>25.2</v>
      </c>
      <c r="S38" s="39">
        <v>0</v>
      </c>
      <c r="T38" s="38">
        <f>SUMPRODUCT(LTA!J38:AN38,LTA!J$101:AN$101,LTA!J$105:AN$105)</f>
        <v>58.38</v>
      </c>
      <c r="U38" s="38">
        <f>SUMPRODUCT(LTA!J38:AN38,LTA!J$102:AN$102,LTA!J$105:AN$105)</f>
        <v>291.57000000000005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-82</v>
      </c>
      <c r="AA38" s="76">
        <f>STOA!J38</f>
        <v>589.14</v>
      </c>
      <c r="AB38" s="76">
        <f>-STOA!P38</f>
        <v>0</v>
      </c>
      <c r="AC38">
        <f t="shared" si="0"/>
        <v>13.398914575756663</v>
      </c>
      <c r="AD38">
        <f t="shared" si="1"/>
        <v>1356.7611938253251</v>
      </c>
      <c r="AE38">
        <f>'IDT-1'!F38</f>
        <v>0</v>
      </c>
      <c r="AF38" s="25"/>
      <c r="AG38">
        <f t="shared" si="2"/>
        <v>1356.7611938253251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-30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7.8895979999999994</v>
      </c>
      <c r="E39">
        <f>GT_NG!T39</f>
        <v>10.486442608943321</v>
      </c>
      <c r="F39">
        <f>GT_Spot!T39</f>
        <v>0</v>
      </c>
      <c r="G39">
        <f>PPCL_NG!T39</f>
        <v>0</v>
      </c>
      <c r="H39">
        <f>PPCL_Spot!T39</f>
        <v>28.8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401.22965949475309</v>
      </c>
      <c r="P39" s="37">
        <v>19.350000000000001</v>
      </c>
      <c r="Q39" s="37">
        <v>7.75</v>
      </c>
      <c r="R39" s="39">
        <v>25.2</v>
      </c>
      <c r="S39" s="39">
        <v>0</v>
      </c>
      <c r="T39" s="38">
        <f>SUMPRODUCT(LTA!J39:AN39,LTA!J$101:AN$101,LTA!J$105:AN$105)</f>
        <v>61.25</v>
      </c>
      <c r="U39" s="38">
        <f>SUMPRODUCT(LTA!J39:AN39,LTA!J$102:AN$102,LTA!J$105:AN$105)</f>
        <v>297.07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-34</v>
      </c>
      <c r="AA39" s="76">
        <f>STOA!J39</f>
        <v>589.14</v>
      </c>
      <c r="AB39" s="76">
        <f>-STOA!P39</f>
        <v>0</v>
      </c>
      <c r="AC39">
        <f t="shared" si="0"/>
        <v>13.240731022225967</v>
      </c>
      <c r="AD39">
        <f t="shared" si="1"/>
        <v>1424.4522617407054</v>
      </c>
      <c r="AE39">
        <f>'IDT-1'!F39</f>
        <v>0</v>
      </c>
      <c r="AF39" s="25"/>
      <c r="AG39">
        <f t="shared" si="2"/>
        <v>1424.4522617407054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-35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7.8895979999999994</v>
      </c>
      <c r="E40">
        <f>GT_NG!T40</f>
        <v>10.486442608943321</v>
      </c>
      <c r="F40">
        <f>GT_Spot!T40</f>
        <v>0</v>
      </c>
      <c r="G40">
        <f>PPCL_NG!T40</f>
        <v>0</v>
      </c>
      <c r="H40">
        <f>PPCL_Spot!T40</f>
        <v>28.8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401.22965949475309</v>
      </c>
      <c r="P40" s="37">
        <v>19.350000000000001</v>
      </c>
      <c r="Q40" s="37">
        <v>7.75</v>
      </c>
      <c r="R40" s="39">
        <v>25.2</v>
      </c>
      <c r="S40" s="39">
        <v>0</v>
      </c>
      <c r="T40" s="38">
        <f>SUMPRODUCT(LTA!J40:AN40,LTA!J$101:AN$101,LTA!J$105:AN$105)</f>
        <v>68.13</v>
      </c>
      <c r="U40" s="38">
        <f>SUMPRODUCT(LTA!J40:AN40,LTA!J$102:AN$102,LTA!J$105:AN$105)</f>
        <v>301.44000000000005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589.14</v>
      </c>
      <c r="AB40" s="76">
        <f>-STOA!P40</f>
        <v>0</v>
      </c>
      <c r="AC40">
        <f t="shared" si="0"/>
        <v>12.750721139208624</v>
      </c>
      <c r="AD40">
        <f t="shared" si="1"/>
        <v>1505.1922716237227</v>
      </c>
      <c r="AE40">
        <f>'IDT-1'!F40</f>
        <v>0</v>
      </c>
      <c r="AF40" s="25"/>
      <c r="AG40">
        <f t="shared" si="2"/>
        <v>1505.1922716237227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7.8895979999999994</v>
      </c>
      <c r="E41">
        <f>GT_NG!T41</f>
        <v>10.486442608943321</v>
      </c>
      <c r="F41">
        <f>GT_Spot!T41</f>
        <v>0</v>
      </c>
      <c r="G41">
        <f>PPCL_NG!T41</f>
        <v>0</v>
      </c>
      <c r="H41">
        <f>PPCL_Spot!T41</f>
        <v>28.8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388.93951347301396</v>
      </c>
      <c r="P41" s="37">
        <v>19.350000000000001</v>
      </c>
      <c r="Q41" s="37">
        <v>7.75</v>
      </c>
      <c r="R41" s="39">
        <v>25.2</v>
      </c>
      <c r="S41" s="39">
        <v>0</v>
      </c>
      <c r="T41" s="38">
        <f>SUMPRODUCT(LTA!J41:AN41,LTA!J$101:AN$101,LTA!J$105:AN$105)</f>
        <v>73.010000000000005</v>
      </c>
      <c r="U41" s="38">
        <f>SUMPRODUCT(LTA!J41:AN41,LTA!J$102:AN$102,LTA!J$105:AN$105)</f>
        <v>304.72000000000003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589.14</v>
      </c>
      <c r="AB41" s="76">
        <f>-STOA!P41</f>
        <v>0</v>
      </c>
      <c r="AC41">
        <f t="shared" si="0"/>
        <v>13.285043912626014</v>
      </c>
      <c r="AD41">
        <f t="shared" si="1"/>
        <v>1568.2678028285663</v>
      </c>
      <c r="AE41">
        <f>'IDT-1'!F41</f>
        <v>0</v>
      </c>
      <c r="AF41" s="25"/>
      <c r="AG41">
        <f t="shared" si="2"/>
        <v>1568.2678028285663</v>
      </c>
      <c r="AI41" s="35">
        <f>PXIL!J41</f>
        <v>0</v>
      </c>
      <c r="AJ41" s="35">
        <f>PXIL!P41</f>
        <v>0</v>
      </c>
      <c r="AK41" s="35">
        <f>RTM_IEX!J41</f>
        <v>67.739999999999995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7.8895979999999994</v>
      </c>
      <c r="E42">
        <f>GT_NG!T42</f>
        <v>10.486442608943321</v>
      </c>
      <c r="F42">
        <f>GT_Spot!T42</f>
        <v>0</v>
      </c>
      <c r="G42">
        <f>PPCL_NG!T42</f>
        <v>0</v>
      </c>
      <c r="H42">
        <f>PPCL_Spot!T42</f>
        <v>29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391.33951347301399</v>
      </c>
      <c r="P42" s="37">
        <v>19.350000000000001</v>
      </c>
      <c r="Q42" s="37">
        <v>7.75</v>
      </c>
      <c r="R42" s="39">
        <v>25.2</v>
      </c>
      <c r="S42" s="39">
        <v>0</v>
      </c>
      <c r="T42" s="38">
        <f>SUMPRODUCT(LTA!J42:AN42,LTA!J$101:AN$101,LTA!J$105:AN$105)</f>
        <v>80.12</v>
      </c>
      <c r="U42" s="38">
        <f>SUMPRODUCT(LTA!J42:AN42,LTA!J$102:AN$102,LTA!J$105:AN$105)</f>
        <v>350.31999999999994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589.14</v>
      </c>
      <c r="AB42" s="76">
        <f>-STOA!P42</f>
        <v>0</v>
      </c>
      <c r="AC42">
        <f t="shared" si="0"/>
        <v>13.749647912626013</v>
      </c>
      <c r="AD42">
        <f t="shared" si="1"/>
        <v>1623.1131988285663</v>
      </c>
      <c r="AE42">
        <f>'IDT-1'!F42</f>
        <v>0</v>
      </c>
      <c r="AF42" s="25"/>
      <c r="AG42">
        <f t="shared" si="2"/>
        <v>1623.1131988285663</v>
      </c>
      <c r="AI42" s="35">
        <f>PXIL!J42</f>
        <v>0</v>
      </c>
      <c r="AJ42" s="35">
        <f>PXIL!P42</f>
        <v>0</v>
      </c>
      <c r="AK42" s="35">
        <f>RTM_IEX!J42</f>
        <v>67.739999999999995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7.8895979999999994</v>
      </c>
      <c r="E43">
        <f>GT_NG!T43</f>
        <v>10.486442608943321</v>
      </c>
      <c r="F43">
        <f>GT_Spot!T43</f>
        <v>0</v>
      </c>
      <c r="G43">
        <f>PPCL_NG!T43</f>
        <v>0</v>
      </c>
      <c r="H43">
        <f>PPCL_Spot!T43</f>
        <v>29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382.63418267173722</v>
      </c>
      <c r="P43" s="37">
        <v>19.350000000000001</v>
      </c>
      <c r="Q43" s="37">
        <v>7.75</v>
      </c>
      <c r="R43" s="39">
        <v>25.2</v>
      </c>
      <c r="S43" s="39">
        <v>0</v>
      </c>
      <c r="T43" s="38">
        <f>SUMPRODUCT(LTA!J43:AN43,LTA!J$101:AN$101,LTA!J$105:AN$105)</f>
        <v>85.73</v>
      </c>
      <c r="U43" s="38">
        <f>SUMPRODUCT(LTA!J43:AN43,LTA!J$102:AN$102,LTA!J$105:AN$105)</f>
        <v>403.15000000000003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589.04</v>
      </c>
      <c r="AB43" s="76">
        <f>-STOA!P43</f>
        <v>0</v>
      </c>
      <c r="AC43">
        <f t="shared" si="0"/>
        <v>14.166663133895289</v>
      </c>
      <c r="AD43">
        <f t="shared" si="1"/>
        <v>1672.3408528060202</v>
      </c>
      <c r="AE43">
        <f>'IDT-1'!F43</f>
        <v>0</v>
      </c>
      <c r="AF43" s="25"/>
      <c r="AG43">
        <f t="shared" si="2"/>
        <v>1672.3408528060202</v>
      </c>
      <c r="AI43" s="35">
        <f>PXIL!J43</f>
        <v>0</v>
      </c>
      <c r="AJ43" s="35">
        <f>PXIL!P43</f>
        <v>0</v>
      </c>
      <c r="AK43" s="35">
        <f>RTM_IEX!J43</f>
        <v>67.75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7.8895979999999994</v>
      </c>
      <c r="E44">
        <f>GT_NG!T44</f>
        <v>10.486442608943321</v>
      </c>
      <c r="F44">
        <f>GT_Spot!T44</f>
        <v>0</v>
      </c>
      <c r="G44">
        <f>PPCL_NG!T44</f>
        <v>0</v>
      </c>
      <c r="H44">
        <f>PPCL_Spot!T44</f>
        <v>29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382.63418267173722</v>
      </c>
      <c r="P44" s="37">
        <v>19.350000000000001</v>
      </c>
      <c r="Q44" s="37">
        <v>7.75</v>
      </c>
      <c r="R44" s="39">
        <v>25.2</v>
      </c>
      <c r="S44" s="39">
        <v>0</v>
      </c>
      <c r="T44" s="38">
        <f>SUMPRODUCT(LTA!J44:AN44,LTA!J$101:AN$101,LTA!J$105:AN$105)</f>
        <v>92.82</v>
      </c>
      <c r="U44" s="38">
        <f>SUMPRODUCT(LTA!J44:AN44,LTA!J$102:AN$102,LTA!J$105:AN$105)</f>
        <v>411.03000000000003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589.04</v>
      </c>
      <c r="AB44" s="76">
        <f>-STOA!P44</f>
        <v>0</v>
      </c>
      <c r="AC44">
        <f t="shared" si="0"/>
        <v>14.454951133895291</v>
      </c>
      <c r="AD44">
        <f t="shared" si="1"/>
        <v>1706.3725648060201</v>
      </c>
      <c r="AE44">
        <f>'IDT-1'!F44</f>
        <v>0</v>
      </c>
      <c r="AF44" s="25"/>
      <c r="AG44">
        <f t="shared" si="2"/>
        <v>1706.3725648060201</v>
      </c>
      <c r="AI44" s="35">
        <f>PXIL!J44</f>
        <v>0</v>
      </c>
      <c r="AJ44" s="35">
        <f>PXIL!P44</f>
        <v>0</v>
      </c>
      <c r="AK44" s="35">
        <f>RTM_IEX!J44</f>
        <v>87.1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7.8895979999999994</v>
      </c>
      <c r="E45">
        <f>GT_NG!T45</f>
        <v>10.486442608943321</v>
      </c>
      <c r="F45">
        <f>GT_Spot!T45</f>
        <v>0</v>
      </c>
      <c r="G45">
        <f>PPCL_NG!T45</f>
        <v>0</v>
      </c>
      <c r="H45">
        <f>PPCL_Spot!T45</f>
        <v>29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388.4761254779973</v>
      </c>
      <c r="P45" s="37">
        <v>75.426677238888161</v>
      </c>
      <c r="Q45" s="37">
        <v>26.78</v>
      </c>
      <c r="R45" s="39">
        <v>25.2</v>
      </c>
      <c r="S45" s="39">
        <v>0</v>
      </c>
      <c r="T45" s="38">
        <f>SUMPRODUCT(LTA!J45:AN45,LTA!J$101:AN$101,LTA!J$105:AN$105)</f>
        <v>98.3</v>
      </c>
      <c r="U45" s="38">
        <f>SUMPRODUCT(LTA!J45:AN45,LTA!J$102:AN$102,LTA!J$105:AN$105)</f>
        <v>457.83000000000004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589.04</v>
      </c>
      <c r="AB45" s="76">
        <f>-STOA!P45</f>
        <v>0</v>
      </c>
      <c r="AC45">
        <f t="shared" si="0"/>
        <v>14.96949890814787</v>
      </c>
      <c r="AD45">
        <f t="shared" si="1"/>
        <v>1736.9866370769157</v>
      </c>
      <c r="AE45">
        <f>'IDT-1'!F45</f>
        <v>3.6970000000000001</v>
      </c>
      <c r="AF45" s="25"/>
      <c r="AG45">
        <f t="shared" si="2"/>
        <v>1740.6836370769156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7.8895979999999994</v>
      </c>
      <c r="E46">
        <f>GT_NG!T46</f>
        <v>10.486442608943321</v>
      </c>
      <c r="F46">
        <f>GT_Spot!T46</f>
        <v>0</v>
      </c>
      <c r="G46">
        <f>PPCL_NG!T46</f>
        <v>0</v>
      </c>
      <c r="H46">
        <f>PPCL_Spot!T46</f>
        <v>29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388.45934960309035</v>
      </c>
      <c r="P46" s="37">
        <v>75.426677238888161</v>
      </c>
      <c r="Q46" s="37">
        <v>26.78</v>
      </c>
      <c r="R46" s="39">
        <v>25.2</v>
      </c>
      <c r="S46" s="39">
        <v>0</v>
      </c>
      <c r="T46" s="38">
        <f>SUMPRODUCT(LTA!J46:AN46,LTA!J$101:AN$101,LTA!J$105:AN$105)</f>
        <v>102.21000000000001</v>
      </c>
      <c r="U46" s="38">
        <f>SUMPRODUCT(LTA!J46:AN46,LTA!J$102:AN$102,LTA!J$105:AN$105)</f>
        <v>459.45000000000005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589.04</v>
      </c>
      <c r="AB46" s="76">
        <f>-STOA!P46</f>
        <v>0</v>
      </c>
      <c r="AC46">
        <f t="shared" si="0"/>
        <v>15.015809990798651</v>
      </c>
      <c r="AD46">
        <f t="shared" si="1"/>
        <v>1742.4535501193579</v>
      </c>
      <c r="AE46">
        <f>'IDT-1'!F46</f>
        <v>21.757000000000001</v>
      </c>
      <c r="AF46" s="25"/>
      <c r="AG46">
        <f t="shared" si="2"/>
        <v>1764.210550119358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7.8895979999999994</v>
      </c>
      <c r="E47">
        <f>GT_NG!T47</f>
        <v>10.486442608943321</v>
      </c>
      <c r="F47">
        <f>GT_Spot!T47</f>
        <v>0</v>
      </c>
      <c r="G47">
        <f>PPCL_NG!T47</f>
        <v>0</v>
      </c>
      <c r="H47">
        <f>PPCL_Spot!T47</f>
        <v>29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381.12818191903432</v>
      </c>
      <c r="P47" s="37">
        <v>75.426677238888161</v>
      </c>
      <c r="Q47" s="37">
        <v>26.78</v>
      </c>
      <c r="R47" s="39">
        <v>25.2</v>
      </c>
      <c r="S47" s="39">
        <v>0</v>
      </c>
      <c r="T47" s="38">
        <f>SUMPRODUCT(LTA!J47:AN47,LTA!J$101:AN$101,LTA!J$105:AN$105)</f>
        <v>104.47</v>
      </c>
      <c r="U47" s="38">
        <f>SUMPRODUCT(LTA!J47:AN47,LTA!J$102:AN$102,LTA!J$105:AN$105)</f>
        <v>460.53000000000003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588.96</v>
      </c>
      <c r="AB47" s="76">
        <f>-STOA!P47</f>
        <v>0</v>
      </c>
      <c r="AC47">
        <f t="shared" si="0"/>
        <v>15.532237434370371</v>
      </c>
      <c r="AD47">
        <f t="shared" si="1"/>
        <v>1672.8659549917304</v>
      </c>
      <c r="AE47">
        <f>'IDT-1'!F47</f>
        <v>39.470999999999997</v>
      </c>
      <c r="AF47" s="25"/>
      <c r="AG47">
        <f t="shared" si="2"/>
        <v>1712.3369549917304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-80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7.8895979999999994</v>
      </c>
      <c r="E48">
        <f>GT_NG!T48</f>
        <v>10.486442608943321</v>
      </c>
      <c r="F48">
        <f>GT_Spot!T48</f>
        <v>0</v>
      </c>
      <c r="G48">
        <f>PPCL_NG!T48</f>
        <v>0</v>
      </c>
      <c r="H48">
        <f>PPCL_Spot!T48</f>
        <v>29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381.12818191903432</v>
      </c>
      <c r="P48" s="37">
        <v>75.426677238888161</v>
      </c>
      <c r="Q48" s="37">
        <v>26.78</v>
      </c>
      <c r="R48" s="39">
        <v>25.2</v>
      </c>
      <c r="S48" s="39">
        <v>0</v>
      </c>
      <c r="T48" s="38">
        <f>SUMPRODUCT(LTA!J48:AN48,LTA!J$101:AN$101,LTA!J$105:AN$105)</f>
        <v>104.52</v>
      </c>
      <c r="U48" s="38">
        <f>SUMPRODUCT(LTA!J48:AN48,LTA!J$102:AN$102,LTA!J$105:AN$105)</f>
        <v>461.41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588.96</v>
      </c>
      <c r="AB48" s="76">
        <f>-STOA!P48</f>
        <v>0</v>
      </c>
      <c r="AC48">
        <f t="shared" si="0"/>
        <v>15.54852059209526</v>
      </c>
      <c r="AD48">
        <f t="shared" si="1"/>
        <v>1672.7796718340055</v>
      </c>
      <c r="AE48">
        <f>'IDT-1'!F48</f>
        <v>44.03</v>
      </c>
      <c r="AF48" s="25"/>
      <c r="AG48">
        <f t="shared" si="2"/>
        <v>1716.8096718340055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-81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7.8895979999999994</v>
      </c>
      <c r="E49">
        <f>GT_NG!T49</f>
        <v>10.486442608943321</v>
      </c>
      <c r="F49">
        <f>GT_Spot!T49</f>
        <v>0</v>
      </c>
      <c r="G49">
        <f>PPCL_NG!T49</f>
        <v>0</v>
      </c>
      <c r="H49">
        <f>PPCL_Spot!T49</f>
        <v>29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381.08216191903432</v>
      </c>
      <c r="P49" s="37">
        <v>20.32</v>
      </c>
      <c r="Q49" s="37">
        <v>26.78</v>
      </c>
      <c r="R49" s="39">
        <v>25.2</v>
      </c>
      <c r="S49" s="39">
        <v>0</v>
      </c>
      <c r="T49" s="38">
        <f>SUMPRODUCT(LTA!J49:AN49,LTA!J$101:AN$101,LTA!J$105:AN$105)</f>
        <v>104.52</v>
      </c>
      <c r="U49" s="38">
        <f>SUMPRODUCT(LTA!J49:AN49,LTA!J$102:AN$102,LTA!J$105:AN$105)</f>
        <v>461.56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588.96</v>
      </c>
      <c r="AB49" s="76">
        <f>-STOA!P49</f>
        <v>0</v>
      </c>
      <c r="AC49">
        <f t="shared" si="0"/>
        <v>14.696824679943703</v>
      </c>
      <c r="AD49">
        <f t="shared" si="1"/>
        <v>1664.6286705072689</v>
      </c>
      <c r="AE49">
        <f>'IDT-1'!F49</f>
        <v>47.295999999999999</v>
      </c>
      <c r="AF49" s="25"/>
      <c r="AG49">
        <f t="shared" si="2"/>
        <v>1711.924670507269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-35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7.8895979999999994</v>
      </c>
      <c r="E50">
        <f>GT_NG!T50</f>
        <v>10.486442608943321</v>
      </c>
      <c r="F50">
        <f>GT_Spot!T50</f>
        <v>0</v>
      </c>
      <c r="G50">
        <f>PPCL_NG!T50</f>
        <v>0</v>
      </c>
      <c r="H50">
        <f>PPCL_Spot!T50</f>
        <v>29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379.14613919176162</v>
      </c>
      <c r="P50" s="37">
        <v>20.32</v>
      </c>
      <c r="Q50" s="37">
        <v>26.78</v>
      </c>
      <c r="R50" s="39">
        <v>25.2</v>
      </c>
      <c r="S50" s="39">
        <v>0</v>
      </c>
      <c r="T50" s="38">
        <f>SUMPRODUCT(LTA!J50:AN50,LTA!J$101:AN$101,LTA!J$105:AN$105)</f>
        <v>104.52</v>
      </c>
      <c r="U50" s="38">
        <f>SUMPRODUCT(LTA!J50:AN50,LTA!J$102:AN$102,LTA!J$105:AN$105)</f>
        <v>460.98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588.96</v>
      </c>
      <c r="AB50" s="76">
        <f>-STOA!P50</f>
        <v>0</v>
      </c>
      <c r="AC50">
        <f t="shared" si="0"/>
        <v>14.590978511785721</v>
      </c>
      <c r="AD50">
        <f t="shared" si="1"/>
        <v>1672.2184939481542</v>
      </c>
      <c r="AE50">
        <f>'IDT-1'!F50</f>
        <v>52.493000000000002</v>
      </c>
      <c r="AF50" s="25"/>
      <c r="AG50">
        <f t="shared" si="2"/>
        <v>1724.7114939481542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-25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6.0179999999999998</v>
      </c>
      <c r="E51">
        <f>GT_NG!T51</f>
        <v>10.486442608943321</v>
      </c>
      <c r="F51">
        <f>GT_Spot!T51</f>
        <v>0</v>
      </c>
      <c r="G51">
        <f>PPCL_NG!T51</f>
        <v>0</v>
      </c>
      <c r="H51">
        <f>PPCL_Spot!T51</f>
        <v>29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379.53291506666858</v>
      </c>
      <c r="P51" s="37">
        <v>20.32</v>
      </c>
      <c r="Q51" s="37">
        <v>26.78</v>
      </c>
      <c r="R51" s="39">
        <v>25.2</v>
      </c>
      <c r="S51" s="39">
        <v>0</v>
      </c>
      <c r="T51" s="38">
        <f>SUMPRODUCT(LTA!J51:AN51,LTA!J$101:AN$101,LTA!J$105:AN$105)</f>
        <v>104.52</v>
      </c>
      <c r="U51" s="38">
        <f>SUMPRODUCT(LTA!J51:AN51,LTA!J$102:AN$102,LTA!J$105:AN$105)</f>
        <v>450.87000000000006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588.96</v>
      </c>
      <c r="AB51" s="76">
        <f>-STOA!P51</f>
        <v>0</v>
      </c>
      <c r="AC51">
        <f t="shared" si="0"/>
        <v>14.891726419004726</v>
      </c>
      <c r="AD51">
        <f t="shared" si="1"/>
        <v>1613.3229239158422</v>
      </c>
      <c r="AE51">
        <f>'IDT-1'!F51</f>
        <v>57.734000000000002</v>
      </c>
      <c r="AF51" s="25"/>
      <c r="AG51">
        <f t="shared" si="2"/>
        <v>1671.0569239158422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-72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6.0179999999999998</v>
      </c>
      <c r="E52">
        <f>GT_NG!T52</f>
        <v>10.486442608943321</v>
      </c>
      <c r="F52">
        <f>GT_Spot!T52</f>
        <v>0</v>
      </c>
      <c r="G52">
        <f>PPCL_NG!T52</f>
        <v>0</v>
      </c>
      <c r="H52">
        <f>PPCL_Spot!T52</f>
        <v>29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379.58619472833891</v>
      </c>
      <c r="P52" s="37">
        <v>20.32</v>
      </c>
      <c r="Q52" s="37">
        <v>26.78</v>
      </c>
      <c r="R52" s="39">
        <v>25.2</v>
      </c>
      <c r="S52" s="39">
        <v>0</v>
      </c>
      <c r="T52" s="38">
        <f>SUMPRODUCT(LTA!J52:AN52,LTA!J$101:AN$101,LTA!J$105:AN$105)</f>
        <v>104.52</v>
      </c>
      <c r="U52" s="38">
        <f>SUMPRODUCT(LTA!J52:AN52,LTA!J$102:AN$102,LTA!J$105:AN$105)</f>
        <v>448.3900000000001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588.96</v>
      </c>
      <c r="AB52" s="76">
        <f>-STOA!P52</f>
        <v>0</v>
      </c>
      <c r="AC52">
        <f t="shared" si="0"/>
        <v>14.939111229961872</v>
      </c>
      <c r="AD52">
        <f t="shared" si="1"/>
        <v>1602.8488187665557</v>
      </c>
      <c r="AE52">
        <f>'IDT-1'!F52</f>
        <v>73.828000000000003</v>
      </c>
      <c r="AF52" s="25"/>
      <c r="AG52">
        <f t="shared" si="2"/>
        <v>1676.6768187665557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6.0179999999999998</v>
      </c>
      <c r="E53">
        <f>GT_NG!T53</f>
        <v>10.486442608943321</v>
      </c>
      <c r="F53">
        <f>GT_Spot!T53</f>
        <v>0</v>
      </c>
      <c r="G53">
        <f>PPCL_NG!T53</f>
        <v>0</v>
      </c>
      <c r="H53">
        <f>PPCL_Spot!T53</f>
        <v>29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391.55100911816567</v>
      </c>
      <c r="P53" s="37">
        <v>20.32</v>
      </c>
      <c r="Q53" s="37">
        <v>20.300000000000004</v>
      </c>
      <c r="R53" s="39">
        <v>25.2</v>
      </c>
      <c r="S53" s="39">
        <v>0</v>
      </c>
      <c r="T53" s="38">
        <f>SUMPRODUCT(LTA!J53:AN53,LTA!J$101:AN$101,LTA!J$105:AN$105)</f>
        <v>104.52</v>
      </c>
      <c r="U53" s="38">
        <f>SUMPRODUCT(LTA!J53:AN53,LTA!J$102:AN$102,LTA!J$105:AN$105)</f>
        <v>445.7700000000001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588.96</v>
      </c>
      <c r="AB53" s="76">
        <f>-STOA!P53</f>
        <v>0</v>
      </c>
      <c r="AC53">
        <f t="shared" si="0"/>
        <v>14.395608103268849</v>
      </c>
      <c r="AD53">
        <f t="shared" si="1"/>
        <v>1673.2571362830754</v>
      </c>
      <c r="AE53">
        <f>'IDT-1'!F53</f>
        <v>89.009</v>
      </c>
      <c r="AF53" s="25"/>
      <c r="AG53">
        <f t="shared" si="2"/>
        <v>1762.2661362830754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-13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6.0179999999999998</v>
      </c>
      <c r="E54">
        <f>GT_NG!T54</f>
        <v>10.486442608943321</v>
      </c>
      <c r="F54">
        <f>GT_Spot!T54</f>
        <v>0</v>
      </c>
      <c r="G54">
        <f>PPCL_NG!T54</f>
        <v>0</v>
      </c>
      <c r="H54">
        <f>PPCL_Spot!T54</f>
        <v>29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391.60445412095737</v>
      </c>
      <c r="P54" s="37">
        <v>20.32</v>
      </c>
      <c r="Q54" s="37">
        <v>20.300000000000004</v>
      </c>
      <c r="R54" s="39">
        <v>25.2</v>
      </c>
      <c r="S54" s="39">
        <v>0</v>
      </c>
      <c r="T54" s="38">
        <f>SUMPRODUCT(LTA!J54:AN54,LTA!J$101:AN$101,LTA!J$105:AN$105)</f>
        <v>104.52</v>
      </c>
      <c r="U54" s="38">
        <f>SUMPRODUCT(LTA!J54:AN54,LTA!J$102:AN$102,LTA!J$105:AN$105)</f>
        <v>443.53000000000009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588.96</v>
      </c>
      <c r="AB54" s="76">
        <f>-STOA!P54</f>
        <v>0</v>
      </c>
      <c r="AC54">
        <f t="shared" si="0"/>
        <v>14.543559990868738</v>
      </c>
      <c r="AD54">
        <f t="shared" si="1"/>
        <v>1716.832629398267</v>
      </c>
      <c r="AE54">
        <f>'IDT-1'!F54</f>
        <v>25.529</v>
      </c>
      <c r="AF54" s="25"/>
      <c r="AG54">
        <f t="shared" si="2"/>
        <v>1742.361629398267</v>
      </c>
      <c r="AI54" s="35">
        <f>PXIL!J54</f>
        <v>0</v>
      </c>
      <c r="AJ54" s="35">
        <f>PXIL!P54</f>
        <v>0</v>
      </c>
      <c r="AK54" s="35">
        <f>RTM_IEX!J54</f>
        <v>32.909999999999997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6.0179999999999998</v>
      </c>
      <c r="E55">
        <f>GT_NG!T55</f>
        <v>10.486442608943321</v>
      </c>
      <c r="F55">
        <f>GT_Spot!T55</f>
        <v>0</v>
      </c>
      <c r="G55">
        <f>PPCL_NG!T55</f>
        <v>0</v>
      </c>
      <c r="H55">
        <f>PPCL_Spot!T55</f>
        <v>28.228066570782826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380.68106396093708</v>
      </c>
      <c r="P55" s="37">
        <v>20.32</v>
      </c>
      <c r="Q55" s="37">
        <v>7.75</v>
      </c>
      <c r="R55" s="39">
        <v>25.2</v>
      </c>
      <c r="S55" s="39">
        <v>0</v>
      </c>
      <c r="T55" s="38">
        <f>SUMPRODUCT(LTA!J55:AN55,LTA!J$101:AN$101,LTA!J$105:AN$105)</f>
        <v>104.52</v>
      </c>
      <c r="U55" s="38">
        <f>SUMPRODUCT(LTA!J55:AN55,LTA!J$102:AN$102,LTA!J$105:AN$105)</f>
        <v>442.13000000000005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588.96</v>
      </c>
      <c r="AB55" s="76">
        <f>-STOA!P55</f>
        <v>0</v>
      </c>
      <c r="AC55">
        <f t="shared" si="0"/>
        <v>14.322772319915593</v>
      </c>
      <c r="AD55">
        <f t="shared" si="1"/>
        <v>1626.4980934799826</v>
      </c>
      <c r="AE55">
        <f>'IDT-1'!F55</f>
        <v>0</v>
      </c>
      <c r="AF55" s="25"/>
      <c r="AG55">
        <f t="shared" si="2"/>
        <v>1626.4980934799826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-32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6.0179999999999998</v>
      </c>
      <c r="E56">
        <f>GT_NG!T56</f>
        <v>10.486442608943321</v>
      </c>
      <c r="F56">
        <f>GT_Spot!T56</f>
        <v>0</v>
      </c>
      <c r="G56">
        <f>PPCL_NG!T56</f>
        <v>0</v>
      </c>
      <c r="H56">
        <f>PPCL_Spot!T56</f>
        <v>28.228066570782826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379.30971885224142</v>
      </c>
      <c r="P56" s="37">
        <v>20.32</v>
      </c>
      <c r="Q56" s="37">
        <v>7.75</v>
      </c>
      <c r="R56" s="39">
        <v>25.2</v>
      </c>
      <c r="S56" s="39">
        <v>0</v>
      </c>
      <c r="T56" s="38">
        <f>SUMPRODUCT(LTA!J56:AN56,LTA!J$101:AN$101,LTA!J$105:AN$105)</f>
        <v>104.52</v>
      </c>
      <c r="U56" s="38">
        <f>SUMPRODUCT(LTA!J56:AN56,LTA!J$102:AN$102,LTA!J$105:AN$105)</f>
        <v>441.70000000000005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588.96</v>
      </c>
      <c r="AB56" s="76">
        <f>-STOA!P56</f>
        <v>0</v>
      </c>
      <c r="AC56">
        <f t="shared" si="0"/>
        <v>14.468593017775444</v>
      </c>
      <c r="AD56">
        <f t="shared" si="1"/>
        <v>1605.5509276734272</v>
      </c>
      <c r="AE56">
        <f>'IDT-1'!F56</f>
        <v>0</v>
      </c>
      <c r="AF56" s="25"/>
      <c r="AG56">
        <f t="shared" si="2"/>
        <v>1605.5509276734272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-51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6.0179999999999998</v>
      </c>
      <c r="E57">
        <f>GT_NG!T57</f>
        <v>10.486442608943321</v>
      </c>
      <c r="F57">
        <f>GT_Spot!T57</f>
        <v>0</v>
      </c>
      <c r="G57">
        <f>PPCL_NG!T57</f>
        <v>0</v>
      </c>
      <c r="H57">
        <f>PPCL_Spot!T57</f>
        <v>28.228066570782826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380.13971885224146</v>
      </c>
      <c r="P57" s="37">
        <v>20.32</v>
      </c>
      <c r="Q57" s="37">
        <v>7.75</v>
      </c>
      <c r="R57" s="39">
        <v>25.2</v>
      </c>
      <c r="S57" s="39">
        <v>0</v>
      </c>
      <c r="T57" s="38">
        <f>SUMPRODUCT(LTA!J57:AN57,LTA!J$101:AN$101,LTA!J$105:AN$105)</f>
        <v>104.52</v>
      </c>
      <c r="U57" s="38">
        <f>SUMPRODUCT(LTA!J57:AN57,LTA!J$102:AN$102,LTA!J$105:AN$105)</f>
        <v>437.29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588.96</v>
      </c>
      <c r="AB57" s="76">
        <f>-STOA!P57</f>
        <v>0</v>
      </c>
      <c r="AC57">
        <f t="shared" si="0"/>
        <v>14.226067973806101</v>
      </c>
      <c r="AD57">
        <f t="shared" si="1"/>
        <v>1679.3534527173967</v>
      </c>
      <c r="AE57">
        <f>'IDT-1'!F57</f>
        <v>18.012</v>
      </c>
      <c r="AF57" s="25"/>
      <c r="AG57">
        <f t="shared" si="2"/>
        <v>1697.3654527173967</v>
      </c>
      <c r="AI57" s="35">
        <f>PXIL!J57</f>
        <v>0</v>
      </c>
      <c r="AJ57" s="35">
        <f>PXIL!P57</f>
        <v>0</v>
      </c>
      <c r="AK57" s="35">
        <f>RTM_IEX!J57</f>
        <v>26.14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6.0179999999999998</v>
      </c>
      <c r="E58">
        <f>GT_NG!T58</f>
        <v>10.486442608943321</v>
      </c>
      <c r="F58">
        <f>GT_Spot!T58</f>
        <v>0</v>
      </c>
      <c r="G58">
        <f>PPCL_NG!T58</f>
        <v>0</v>
      </c>
      <c r="H58">
        <f>PPCL_Spot!T58</f>
        <v>28.228066570782826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380.13971885224146</v>
      </c>
      <c r="P58" s="37">
        <v>20.32</v>
      </c>
      <c r="Q58" s="37">
        <v>7.75</v>
      </c>
      <c r="R58" s="39">
        <v>25.2</v>
      </c>
      <c r="S58" s="39">
        <v>0</v>
      </c>
      <c r="T58" s="38">
        <f>SUMPRODUCT(LTA!J58:AN58,LTA!J$101:AN$101,LTA!J$105:AN$105)</f>
        <v>104.52</v>
      </c>
      <c r="U58" s="38">
        <f>SUMPRODUCT(LTA!J58:AN58,LTA!J$102:AN$102,LTA!J$105:AN$105)</f>
        <v>435.89000000000004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71.61</v>
      </c>
      <c r="Z58" s="35">
        <f>IEX!P58</f>
        <v>0</v>
      </c>
      <c r="AA58" s="76">
        <f>STOA!J58</f>
        <v>588.96</v>
      </c>
      <c r="AB58" s="76">
        <f>-STOA!P58</f>
        <v>0</v>
      </c>
      <c r="AC58">
        <f t="shared" si="0"/>
        <v>14.9377159738061</v>
      </c>
      <c r="AD58">
        <f t="shared" si="1"/>
        <v>1763.3618047173966</v>
      </c>
      <c r="AE58">
        <f>'IDT-1'!F58</f>
        <v>0</v>
      </c>
      <c r="AF58" s="25"/>
      <c r="AG58">
        <f t="shared" si="2"/>
        <v>1763.3618047173966</v>
      </c>
      <c r="AI58" s="35">
        <f>PXIL!J58</f>
        <v>0</v>
      </c>
      <c r="AJ58" s="35">
        <f>PXIL!P58</f>
        <v>0</v>
      </c>
      <c r="AK58" s="35">
        <f>RTM_IEX!J58</f>
        <v>40.65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6.0179999999999998</v>
      </c>
      <c r="E59">
        <f>GT_NG!T59</f>
        <v>10.486442608943321</v>
      </c>
      <c r="F59">
        <f>GT_Spot!T59</f>
        <v>0</v>
      </c>
      <c r="G59">
        <f>PPCL_NG!T59</f>
        <v>0</v>
      </c>
      <c r="H59">
        <f>PPCL_Spot!T59</f>
        <v>28.228066570782826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377.92149507711144</v>
      </c>
      <c r="P59" s="37">
        <v>20.448810424059101</v>
      </c>
      <c r="Q59" s="37">
        <v>7.8000000000000007</v>
      </c>
      <c r="R59" s="39">
        <v>25.2</v>
      </c>
      <c r="S59" s="39">
        <v>0</v>
      </c>
      <c r="T59" s="38">
        <f>SUMPRODUCT(LTA!J59:AN59,LTA!J$101:AN$101,LTA!J$105:AN$105)</f>
        <v>101.38</v>
      </c>
      <c r="U59" s="38">
        <f>SUMPRODUCT(LTA!J59:AN59,LTA!J$102:AN$102,LTA!J$105:AN$105)</f>
        <v>431.09000000000003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111.28</v>
      </c>
      <c r="Z59" s="35">
        <f>IEX!P59</f>
        <v>0</v>
      </c>
      <c r="AA59" s="76">
        <f>STOA!J59</f>
        <v>589.04</v>
      </c>
      <c r="AB59" s="76">
        <f>-STOA!P59</f>
        <v>0</v>
      </c>
      <c r="AC59">
        <f t="shared" si="0"/>
        <v>15.659196901657104</v>
      </c>
      <c r="AD59">
        <f t="shared" si="1"/>
        <v>1848.5309104384744</v>
      </c>
      <c r="AE59">
        <f>'IDT-1'!F59</f>
        <v>0</v>
      </c>
      <c r="AF59" s="25"/>
      <c r="AG59">
        <f t="shared" si="2"/>
        <v>1848.5309104384744</v>
      </c>
      <c r="AI59" s="35">
        <f>PXIL!J59</f>
        <v>0</v>
      </c>
      <c r="AJ59" s="35">
        <f>PXIL!P59</f>
        <v>0</v>
      </c>
      <c r="AK59" s="35">
        <f>RTM_IEX!J59</f>
        <v>96.77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6.0179999999999998</v>
      </c>
      <c r="E60">
        <f>GT_NG!T60</f>
        <v>10.486442608943321</v>
      </c>
      <c r="F60">
        <f>GT_Spot!T60</f>
        <v>0</v>
      </c>
      <c r="G60">
        <f>PPCL_NG!T60</f>
        <v>0</v>
      </c>
      <c r="H60">
        <f>PPCL_Spot!T60</f>
        <v>28.228066570782826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379.56276161654426</v>
      </c>
      <c r="P60" s="37">
        <v>20.448810424059101</v>
      </c>
      <c r="Q60" s="37">
        <v>7.8000000000000007</v>
      </c>
      <c r="R60" s="39">
        <v>25.2</v>
      </c>
      <c r="S60" s="39">
        <v>0</v>
      </c>
      <c r="T60" s="38">
        <f>SUMPRODUCT(LTA!J60:AN60,LTA!J$101:AN$101,LTA!J$105:AN$105)</f>
        <v>98.89</v>
      </c>
      <c r="U60" s="38">
        <f>SUMPRODUCT(LTA!J60:AN60,LTA!J$102:AN$102,LTA!J$105:AN$105)</f>
        <v>424.99000000000007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149.02000000000001</v>
      </c>
      <c r="Z60" s="35">
        <f>IEX!P60</f>
        <v>0</v>
      </c>
      <c r="AA60" s="76">
        <f>STOA!J60</f>
        <v>589.04</v>
      </c>
      <c r="AB60" s="76">
        <f>-STOA!P60</f>
        <v>0</v>
      </c>
      <c r="AC60">
        <f t="shared" si="0"/>
        <v>15.94220354058834</v>
      </c>
      <c r="AD60">
        <f t="shared" si="1"/>
        <v>1881.9391703389763</v>
      </c>
      <c r="AE60">
        <f>'IDT-1'!F60</f>
        <v>0</v>
      </c>
      <c r="AF60" s="25"/>
      <c r="AG60">
        <f t="shared" si="2"/>
        <v>1881.9391703389763</v>
      </c>
      <c r="AI60" s="35">
        <f>PXIL!J60</f>
        <v>0</v>
      </c>
      <c r="AJ60" s="35">
        <f>PXIL!P60</f>
        <v>0</v>
      </c>
      <c r="AK60" s="35">
        <f>RTM_IEX!J60</f>
        <v>99.67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6.0179999999999998</v>
      </c>
      <c r="E61">
        <f>GT_NG!T61</f>
        <v>10.486442608943321</v>
      </c>
      <c r="F61">
        <f>GT_Spot!T61</f>
        <v>0</v>
      </c>
      <c r="G61">
        <f>PPCL_NG!T61</f>
        <v>0</v>
      </c>
      <c r="H61">
        <f>PPCL_Spot!T61</f>
        <v>28.228066570782826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380.35890293098186</v>
      </c>
      <c r="P61" s="37">
        <v>20.32</v>
      </c>
      <c r="Q61" s="37">
        <v>7.8000000000000007</v>
      </c>
      <c r="R61" s="39">
        <v>25.2</v>
      </c>
      <c r="S61" s="39">
        <v>0</v>
      </c>
      <c r="T61" s="38">
        <f>SUMPRODUCT(LTA!J61:AN61,LTA!J$101:AN$101,LTA!J$105:AN$105)</f>
        <v>87.52</v>
      </c>
      <c r="U61" s="38">
        <f>SUMPRODUCT(LTA!J61:AN61,LTA!J$102:AN$102,LTA!J$105:AN$105)</f>
        <v>422.66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180.96</v>
      </c>
      <c r="Z61" s="35">
        <f>IEX!P61</f>
        <v>0</v>
      </c>
      <c r="AA61" s="76">
        <f>STOA!J61</f>
        <v>589.04</v>
      </c>
      <c r="AB61" s="76">
        <f>-STOA!P61</f>
        <v>0</v>
      </c>
      <c r="AC61">
        <f t="shared" si="0"/>
        <v>15.922273120067521</v>
      </c>
      <c r="AD61">
        <f t="shared" si="1"/>
        <v>1879.5864316498755</v>
      </c>
      <c r="AE61">
        <f>'IDT-1'!F61</f>
        <v>0</v>
      </c>
      <c r="AF61" s="25"/>
      <c r="AG61">
        <f t="shared" si="2"/>
        <v>1879.5864316498755</v>
      </c>
      <c r="AI61" s="35">
        <f>PXIL!J61</f>
        <v>0</v>
      </c>
      <c r="AJ61" s="35">
        <f>PXIL!P61</f>
        <v>0</v>
      </c>
      <c r="AK61" s="35">
        <f>RTM_IEX!J61</f>
        <v>78.39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6.0179999999999998</v>
      </c>
      <c r="E62">
        <f>GT_NG!T62</f>
        <v>10.486442608943321</v>
      </c>
      <c r="F62">
        <f>GT_Spot!T62</f>
        <v>0</v>
      </c>
      <c r="G62">
        <f>PPCL_NG!T62</f>
        <v>0</v>
      </c>
      <c r="H62">
        <f>PPCL_Spot!T62</f>
        <v>28.228066570782826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380.36115799461055</v>
      </c>
      <c r="P62" s="37">
        <v>20.32</v>
      </c>
      <c r="Q62" s="37">
        <v>7.75</v>
      </c>
      <c r="R62" s="39">
        <v>25.2</v>
      </c>
      <c r="S62" s="39">
        <v>0</v>
      </c>
      <c r="T62" s="38">
        <f>SUMPRODUCT(LTA!J62:AN62,LTA!J$101:AN$101,LTA!J$105:AN$105)</f>
        <v>83.87</v>
      </c>
      <c r="U62" s="38">
        <f>SUMPRODUCT(LTA!J62:AN62,LTA!J$102:AN$102,LTA!J$105:AN$105)</f>
        <v>418.03000000000003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209.99</v>
      </c>
      <c r="Z62" s="35">
        <f>IEX!P62</f>
        <v>0</v>
      </c>
      <c r="AA62" s="76">
        <f>STOA!J62</f>
        <v>589.04</v>
      </c>
      <c r="AB62" s="76">
        <f>-STOA!P62</f>
        <v>0</v>
      </c>
      <c r="AC62">
        <f t="shared" si="0"/>
        <v>15.640892062602001</v>
      </c>
      <c r="AD62">
        <f t="shared" si="1"/>
        <v>1846.3700677709696</v>
      </c>
      <c r="AE62">
        <f>'IDT-1'!F62</f>
        <v>0</v>
      </c>
      <c r="AF62" s="25"/>
      <c r="AG62">
        <f t="shared" si="2"/>
        <v>1846.3700677709696</v>
      </c>
      <c r="AI62" s="35">
        <f>PXIL!J62</f>
        <v>0</v>
      </c>
      <c r="AJ62" s="35">
        <f>PXIL!P62</f>
        <v>0</v>
      </c>
      <c r="AK62" s="35">
        <f>RTM_IEX!J62</f>
        <v>24.19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6.0179999999999998</v>
      </c>
      <c r="E63">
        <f>GT_NG!T63</f>
        <v>10.486442608943321</v>
      </c>
      <c r="F63">
        <f>GT_Spot!T63</f>
        <v>0</v>
      </c>
      <c r="G63">
        <f>PPCL_NG!T63</f>
        <v>0</v>
      </c>
      <c r="H63">
        <f>PPCL_Spot!T63</f>
        <v>28.228066570782826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376.57943605123404</v>
      </c>
      <c r="P63" s="37">
        <v>19.739999999999998</v>
      </c>
      <c r="Q63" s="37">
        <v>7.75</v>
      </c>
      <c r="R63" s="39">
        <v>25.2</v>
      </c>
      <c r="S63" s="39">
        <v>0</v>
      </c>
      <c r="T63" s="38">
        <f>SUMPRODUCT(LTA!J63:AN63,LTA!J$101:AN$101,LTA!J$105:AN$105)</f>
        <v>74.989999999999995</v>
      </c>
      <c r="U63" s="38">
        <f>SUMPRODUCT(LTA!J63:AN63,LTA!J$102:AN$102,LTA!J$105:AN$105)</f>
        <v>370.52000000000004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221.6</v>
      </c>
      <c r="Z63" s="35">
        <f>IEX!P63</f>
        <v>0</v>
      </c>
      <c r="AA63" s="76">
        <f>STOA!J63</f>
        <v>589.24</v>
      </c>
      <c r="AB63" s="76">
        <f>-STOA!P63</f>
        <v>0</v>
      </c>
      <c r="AC63">
        <f t="shared" si="0"/>
        <v>15.522437598277637</v>
      </c>
      <c r="AD63">
        <f t="shared" si="1"/>
        <v>1832.3868002919173</v>
      </c>
      <c r="AE63">
        <f>'IDT-1'!F63</f>
        <v>0</v>
      </c>
      <c r="AF63" s="25"/>
      <c r="AG63">
        <f t="shared" si="2"/>
        <v>1832.3868002919173</v>
      </c>
      <c r="AI63" s="35">
        <f>PXIL!J63</f>
        <v>0</v>
      </c>
      <c r="AJ63" s="35">
        <f>PXIL!P63</f>
        <v>0</v>
      </c>
      <c r="AK63" s="35">
        <f>RTM_IEX!J63</f>
        <v>59.03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6.0179999999999998</v>
      </c>
      <c r="E64">
        <f>GT_NG!T64</f>
        <v>10.486442608943321</v>
      </c>
      <c r="F64">
        <f>GT_Spot!T64</f>
        <v>0</v>
      </c>
      <c r="G64">
        <f>PPCL_NG!T64</f>
        <v>0</v>
      </c>
      <c r="H64">
        <f>PPCL_Spot!T64</f>
        <v>28.228066570782826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376.53341605123404</v>
      </c>
      <c r="P64" s="37">
        <v>19.739999999999998</v>
      </c>
      <c r="Q64" s="37">
        <v>7.75</v>
      </c>
      <c r="R64" s="39">
        <v>25.2</v>
      </c>
      <c r="S64" s="39">
        <v>0</v>
      </c>
      <c r="T64" s="38">
        <f>SUMPRODUCT(LTA!J64:AN64,LTA!J$101:AN$101,LTA!J$105:AN$105)</f>
        <v>67.11</v>
      </c>
      <c r="U64" s="38">
        <f>SUMPRODUCT(LTA!J64:AN64,LTA!J$102:AN$102,LTA!J$105:AN$105)</f>
        <v>330.15999999999997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226.44</v>
      </c>
      <c r="Z64" s="35">
        <f>IEX!P64</f>
        <v>0</v>
      </c>
      <c r="AA64" s="76">
        <f>STOA!J64</f>
        <v>589.24</v>
      </c>
      <c r="AB64" s="76">
        <f>-STOA!P64</f>
        <v>0</v>
      </c>
      <c r="AC64">
        <f t="shared" si="0"/>
        <v>15.165639030277639</v>
      </c>
      <c r="AD64">
        <f t="shared" si="1"/>
        <v>1790.2675788599176</v>
      </c>
      <c r="AE64">
        <f>'IDT-1'!F64</f>
        <v>0</v>
      </c>
      <c r="AF64" s="25"/>
      <c r="AG64">
        <f t="shared" si="2"/>
        <v>1790.2675788599176</v>
      </c>
      <c r="AI64" s="35">
        <f>PXIL!J64</f>
        <v>0</v>
      </c>
      <c r="AJ64" s="35">
        <f>PXIL!P64</f>
        <v>0</v>
      </c>
      <c r="AK64" s="35">
        <f>RTM_IEX!J64</f>
        <v>60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6.0179999999999998</v>
      </c>
      <c r="E65">
        <f>GT_NG!T65</f>
        <v>10.486442608943321</v>
      </c>
      <c r="F65">
        <f>GT_Spot!T65</f>
        <v>0</v>
      </c>
      <c r="G65">
        <f>PPCL_NG!T65</f>
        <v>0</v>
      </c>
      <c r="H65">
        <f>PPCL_Spot!T65</f>
        <v>28.228066570782826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377.92994565992899</v>
      </c>
      <c r="P65" s="37">
        <v>19.66</v>
      </c>
      <c r="Q65" s="37">
        <v>7.75</v>
      </c>
      <c r="R65" s="39">
        <v>25.2</v>
      </c>
      <c r="S65" s="39">
        <v>0</v>
      </c>
      <c r="T65" s="38">
        <f>SUMPRODUCT(LTA!J65:AN65,LTA!J$101:AN$101,LTA!J$105:AN$105)</f>
        <v>62.230000000000004</v>
      </c>
      <c r="U65" s="38">
        <f>SUMPRODUCT(LTA!J65:AN65,LTA!J$102:AN$102,LTA!J$105:AN$105)</f>
        <v>285.31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226.44</v>
      </c>
      <c r="Z65" s="35">
        <f>IEX!P65</f>
        <v>0</v>
      </c>
      <c r="AA65" s="76">
        <f>STOA!J65</f>
        <v>589.24</v>
      </c>
      <c r="AB65" s="76">
        <f>-STOA!P65</f>
        <v>0</v>
      </c>
      <c r="AC65">
        <f t="shared" si="0"/>
        <v>14.626497878990676</v>
      </c>
      <c r="AD65">
        <f t="shared" si="1"/>
        <v>1726.6232496198995</v>
      </c>
      <c r="AE65">
        <f>'IDT-1'!F65</f>
        <v>0</v>
      </c>
      <c r="AF65" s="25"/>
      <c r="AG65">
        <f t="shared" si="2"/>
        <v>1726.6232496198995</v>
      </c>
      <c r="AI65" s="35">
        <f>PXIL!J65</f>
        <v>0</v>
      </c>
      <c r="AJ65" s="35">
        <f>PXIL!P65</f>
        <v>0</v>
      </c>
      <c r="AK65" s="35">
        <f>RTM_IEX!J65</f>
        <v>44.23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6.0179999999999998</v>
      </c>
      <c r="E66">
        <f>GT_NG!T66</f>
        <v>10.486442608943321</v>
      </c>
      <c r="F66">
        <f>GT_Spot!T66</f>
        <v>0</v>
      </c>
      <c r="G66">
        <f>PPCL_NG!T66</f>
        <v>0</v>
      </c>
      <c r="H66">
        <f>PPCL_Spot!T66</f>
        <v>28.228066570782826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380.06401634481034</v>
      </c>
      <c r="P66" s="37">
        <v>19.66</v>
      </c>
      <c r="Q66" s="37">
        <v>7.75</v>
      </c>
      <c r="R66" s="39">
        <v>25.2</v>
      </c>
      <c r="S66" s="39">
        <v>0</v>
      </c>
      <c r="T66" s="38">
        <f>SUMPRODUCT(LTA!J66:AN66,LTA!J$101:AN$101,LTA!J$105:AN$105)</f>
        <v>55.34</v>
      </c>
      <c r="U66" s="38">
        <f>SUMPRODUCT(LTA!J66:AN66,LTA!J$102:AN$102,LTA!J$105:AN$105)</f>
        <v>284.37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217.73</v>
      </c>
      <c r="Z66" s="35">
        <f>IEX!P66</f>
        <v>0</v>
      </c>
      <c r="AA66" s="76">
        <f>STOA!J66</f>
        <v>589.24</v>
      </c>
      <c r="AB66" s="76">
        <f>-STOA!P66</f>
        <v>0</v>
      </c>
      <c r="AC66">
        <f t="shared" si="0"/>
        <v>14.56806807274368</v>
      </c>
      <c r="AD66">
        <f t="shared" si="1"/>
        <v>1719.7257501110278</v>
      </c>
      <c r="AE66">
        <f>'IDT-1'!F66</f>
        <v>0</v>
      </c>
      <c r="AF66" s="25"/>
      <c r="AG66">
        <f t="shared" si="2"/>
        <v>1719.7257501110278</v>
      </c>
      <c r="AI66" s="35">
        <f>PXIL!J66</f>
        <v>0</v>
      </c>
      <c r="AJ66" s="35">
        <f>PXIL!P66</f>
        <v>0</v>
      </c>
      <c r="AK66" s="35">
        <f>RTM_IEX!J66</f>
        <v>51.68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6.0179999999999998</v>
      </c>
      <c r="E67">
        <f>GT_NG!T67</f>
        <v>10.486442608943321</v>
      </c>
      <c r="F67">
        <f>GT_Spot!T67</f>
        <v>0</v>
      </c>
      <c r="G67">
        <f>PPCL_NG!T67</f>
        <v>0</v>
      </c>
      <c r="H67">
        <f>PPCL_Spot!T67</f>
        <v>28.228066570782826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380.45092708546929</v>
      </c>
      <c r="P67" s="37">
        <v>19.66</v>
      </c>
      <c r="Q67" s="37">
        <v>7.75</v>
      </c>
      <c r="R67" s="39">
        <v>25.2</v>
      </c>
      <c r="S67" s="39">
        <v>0</v>
      </c>
      <c r="T67" s="38">
        <f>SUMPRODUCT(LTA!J67:AN67,LTA!J$101:AN$101,LTA!J$105:AN$105)</f>
        <v>46.3</v>
      </c>
      <c r="U67" s="38">
        <f>SUMPRODUCT(LTA!J67:AN67,LTA!J$102:AN$102,LTA!J$105:AN$105)</f>
        <v>282.72000000000003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209.02</v>
      </c>
      <c r="Z67" s="35">
        <f>IEX!P67</f>
        <v>0</v>
      </c>
      <c r="AA67" s="76">
        <f>STOA!J67</f>
        <v>589.51</v>
      </c>
      <c r="AB67" s="76">
        <f>-STOA!P67</f>
        <v>0</v>
      </c>
      <c r="AC67">
        <f t="shared" si="0"/>
        <v>15.602334122965214</v>
      </c>
      <c r="AD67">
        <f t="shared" si="1"/>
        <v>1841.8183948014653</v>
      </c>
      <c r="AE67">
        <f>'IDT-1'!F67</f>
        <v>0</v>
      </c>
      <c r="AF67" s="25"/>
      <c r="AG67">
        <f t="shared" si="2"/>
        <v>1841.8183948014653</v>
      </c>
      <c r="AI67" s="35">
        <f>PXIL!J67</f>
        <v>0</v>
      </c>
      <c r="AJ67" s="35">
        <f>PXIL!P67</f>
        <v>0</v>
      </c>
      <c r="AK67" s="35">
        <f>RTM_IEX!J67</f>
        <v>193.55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6.0179999999999998</v>
      </c>
      <c r="E68">
        <f>GT_NG!T68</f>
        <v>10.486442608943321</v>
      </c>
      <c r="F68">
        <f>GT_Spot!T68</f>
        <v>0</v>
      </c>
      <c r="G68">
        <f>PPCL_NG!T68</f>
        <v>0</v>
      </c>
      <c r="H68">
        <f>PPCL_Spot!T68</f>
        <v>28.228066570782826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381.35717918949354</v>
      </c>
      <c r="P68" s="37">
        <v>19.66</v>
      </c>
      <c r="Q68" s="37">
        <v>7.75</v>
      </c>
      <c r="R68" s="39">
        <v>25.2</v>
      </c>
      <c r="S68" s="39">
        <v>0</v>
      </c>
      <c r="T68" s="38">
        <f>SUMPRODUCT(LTA!J68:AN68,LTA!J$101:AN$101,LTA!J$105:AN$105)</f>
        <v>38.46</v>
      </c>
      <c r="U68" s="38">
        <f>SUMPRODUCT(LTA!J68:AN68,LTA!J$102:AN$102,LTA!J$105:AN$105)</f>
        <v>279.24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589.51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15.35231864063902</v>
      </c>
      <c r="AD68">
        <f t="shared" ref="AD68:AD98" si="4">SUM(B68:AB68,AI68:AV68)-AC68</f>
        <v>1812.3046623878158</v>
      </c>
      <c r="AE68">
        <f>'IDT-1'!F68</f>
        <v>0</v>
      </c>
      <c r="AF68" s="25"/>
      <c r="AG68">
        <f t="shared" ref="AG68:AG98" si="5">SUM(AD68:AF68)</f>
        <v>1812.3046623878158</v>
      </c>
      <c r="AI68" s="35">
        <f>PXIL!J68</f>
        <v>0</v>
      </c>
      <c r="AJ68" s="35">
        <f>PXIL!P68</f>
        <v>0</v>
      </c>
      <c r="AK68" s="35">
        <f>RTM_IEX!J68</f>
        <v>383.22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6.0179999999999998</v>
      </c>
      <c r="E69">
        <f>GT_NG!T69</f>
        <v>10.486442608943321</v>
      </c>
      <c r="F69">
        <f>GT_Spot!T69</f>
        <v>0</v>
      </c>
      <c r="G69">
        <f>PPCL_NG!T69</f>
        <v>0</v>
      </c>
      <c r="H69">
        <f>PPCL_Spot!T69</f>
        <v>28.228066570782826</v>
      </c>
      <c r="I69">
        <f>Bawana_NG!T69</f>
        <v>69.606824506181283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391.49307617944908</v>
      </c>
      <c r="P69" s="37">
        <v>19.66</v>
      </c>
      <c r="Q69" s="37">
        <v>7.75</v>
      </c>
      <c r="R69" s="39">
        <v>25.2</v>
      </c>
      <c r="S69" s="39">
        <v>0</v>
      </c>
      <c r="T69" s="38">
        <f>SUMPRODUCT(LTA!J69:AN69,LTA!J$101:AN$101,LTA!J$105:AN$105)</f>
        <v>31.57</v>
      </c>
      <c r="U69" s="38">
        <f>SUMPRODUCT(LTA!J69:AN69,LTA!J$102:AN$102,LTA!J$105:AN$105)</f>
        <v>364.21000000000004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589.51</v>
      </c>
      <c r="AB69" s="76">
        <f>-STOA!P69</f>
        <v>0</v>
      </c>
      <c r="AC69">
        <f t="shared" si="3"/>
        <v>15.015860242868994</v>
      </c>
      <c r="AD69">
        <f t="shared" si="4"/>
        <v>1772.5865496224876</v>
      </c>
      <c r="AE69">
        <f>'IDT-1'!F69</f>
        <v>0</v>
      </c>
      <c r="AF69" s="25"/>
      <c r="AG69">
        <f t="shared" si="5"/>
        <v>1772.5865496224876</v>
      </c>
      <c r="AI69" s="35">
        <f>PXIL!J69</f>
        <v>0</v>
      </c>
      <c r="AJ69" s="35">
        <f>PXIL!P69</f>
        <v>0</v>
      </c>
      <c r="AK69" s="35">
        <f>RTM_IEX!J69</f>
        <v>243.87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6.0179999999999998</v>
      </c>
      <c r="E70">
        <f>GT_NG!T70</f>
        <v>10.486442608943321</v>
      </c>
      <c r="F70">
        <f>GT_Spot!T70</f>
        <v>0</v>
      </c>
      <c r="G70">
        <f>PPCL_NG!T70</f>
        <v>0</v>
      </c>
      <c r="H70">
        <f>PPCL_Spot!T70</f>
        <v>28.228066570782826</v>
      </c>
      <c r="I70">
        <f>Bawana_NG!T70</f>
        <v>69.606824506181283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391.37956017944907</v>
      </c>
      <c r="P70" s="37">
        <v>19.66</v>
      </c>
      <c r="Q70" s="37">
        <v>7.75</v>
      </c>
      <c r="R70" s="39">
        <v>25.2</v>
      </c>
      <c r="S70" s="39">
        <v>0</v>
      </c>
      <c r="T70" s="38">
        <f>SUMPRODUCT(LTA!J70:AN70,LTA!J$101:AN$101,LTA!J$105:AN$105)</f>
        <v>24.6</v>
      </c>
      <c r="U70" s="38">
        <f>SUMPRODUCT(LTA!J70:AN70,LTA!J$102:AN$102,LTA!J$105:AN$105)</f>
        <v>399.37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589.51</v>
      </c>
      <c r="AB70" s="76">
        <f>-STOA!P70</f>
        <v>0</v>
      </c>
      <c r="AC70">
        <f t="shared" si="3"/>
        <v>14.902178708468995</v>
      </c>
      <c r="AD70">
        <f t="shared" si="4"/>
        <v>1759.1667151568877</v>
      </c>
      <c r="AE70">
        <f>'IDT-1'!F70</f>
        <v>0</v>
      </c>
      <c r="AF70" s="25"/>
      <c r="AG70">
        <f t="shared" si="5"/>
        <v>1759.1667151568877</v>
      </c>
      <c r="AI70" s="35">
        <f>PXIL!J70</f>
        <v>0</v>
      </c>
      <c r="AJ70" s="35">
        <f>PXIL!P70</f>
        <v>0</v>
      </c>
      <c r="AK70" s="35">
        <f>RTM_IEX!J70</f>
        <v>202.26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6.0179999999999998</v>
      </c>
      <c r="E71">
        <f>GT_NG!T71</f>
        <v>10.065757842274992</v>
      </c>
      <c r="F71">
        <f>GT_Spot!T71</f>
        <v>0</v>
      </c>
      <c r="G71">
        <f>PPCL_NG!T71</f>
        <v>0</v>
      </c>
      <c r="H71">
        <f>PPCL_Spot!T71</f>
        <v>28.228066570782826</v>
      </c>
      <c r="I71">
        <f>Bawana_NG!T71</f>
        <v>69.606824506181283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480.65564447221664</v>
      </c>
      <c r="P71" s="37">
        <v>72.989999999999995</v>
      </c>
      <c r="Q71" s="37">
        <v>26.78</v>
      </c>
      <c r="R71" s="39">
        <v>24.44</v>
      </c>
      <c r="S71" s="39">
        <v>0</v>
      </c>
      <c r="T71" s="38">
        <f>SUMPRODUCT(LTA!J71:AN71,LTA!J$101:AN$101,LTA!J$105:AN$105)</f>
        <v>18.66</v>
      </c>
      <c r="U71" s="38">
        <f>SUMPRODUCT(LTA!J71:AN71,LTA!J$102:AN$102,LTA!J$105:AN$105)</f>
        <v>437.78000000000003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589.79</v>
      </c>
      <c r="AB71" s="76">
        <f>-STOA!P71</f>
        <v>0</v>
      </c>
      <c r="AC71">
        <f t="shared" si="3"/>
        <v>15.151284064488227</v>
      </c>
      <c r="AD71">
        <f t="shared" si="4"/>
        <v>1788.5730093269676</v>
      </c>
      <c r="AE71">
        <f>'IDT-1'!F71</f>
        <v>0</v>
      </c>
      <c r="AF71" s="25"/>
      <c r="AG71">
        <f t="shared" si="5"/>
        <v>1788.5730093269676</v>
      </c>
      <c r="AI71" s="35">
        <f>PXIL!J71</f>
        <v>0</v>
      </c>
      <c r="AJ71" s="35">
        <f>PXIL!P71</f>
        <v>0</v>
      </c>
      <c r="AK71" s="35">
        <f>RTM_IEX!J71</f>
        <v>38.71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6.0179999999999998</v>
      </c>
      <c r="E72">
        <f>GT_NG!T72</f>
        <v>10.065757842274992</v>
      </c>
      <c r="F72">
        <f>GT_Spot!T72</f>
        <v>0</v>
      </c>
      <c r="G72">
        <f>PPCL_NG!T72</f>
        <v>0</v>
      </c>
      <c r="H72">
        <f>PPCL_Spot!T72</f>
        <v>28.228066570782826</v>
      </c>
      <c r="I72">
        <f>Bawana_NG!T72</f>
        <v>69.606824506181283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548.91974047221663</v>
      </c>
      <c r="P72" s="37">
        <v>72.989999999999995</v>
      </c>
      <c r="Q72" s="37">
        <v>26.78</v>
      </c>
      <c r="R72" s="39">
        <v>21.13</v>
      </c>
      <c r="S72" s="39">
        <v>0</v>
      </c>
      <c r="T72" s="38">
        <f>SUMPRODUCT(LTA!J72:AN72,LTA!J$101:AN$101,LTA!J$105:AN$105)</f>
        <v>15.8</v>
      </c>
      <c r="U72" s="38">
        <f>SUMPRODUCT(LTA!J72:AN72,LTA!J$102:AN$102,LTA!J$105:AN$105)</f>
        <v>435.05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589.79</v>
      </c>
      <c r="AB72" s="76">
        <f>-STOA!P72</f>
        <v>0</v>
      </c>
      <c r="AC72">
        <f t="shared" si="3"/>
        <v>15.66362477988379</v>
      </c>
      <c r="AD72">
        <f t="shared" si="4"/>
        <v>1768.7147646115718</v>
      </c>
      <c r="AE72">
        <f>'IDT-1'!F72</f>
        <v>0</v>
      </c>
      <c r="AF72" s="25"/>
      <c r="AG72">
        <f t="shared" si="5"/>
        <v>1768.7147646115718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-40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6.0179999999999998</v>
      </c>
      <c r="E73">
        <f>GT_NG!T73</f>
        <v>10.065757842274992</v>
      </c>
      <c r="F73">
        <f>GT_Spot!T73</f>
        <v>0</v>
      </c>
      <c r="G73">
        <f>PPCL_NG!T73</f>
        <v>0</v>
      </c>
      <c r="H73">
        <f>PPCL_Spot!T73</f>
        <v>28.228066570782826</v>
      </c>
      <c r="I73">
        <f>Bawana_NG!T73</f>
        <v>69.606824506181283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588.4396292971652</v>
      </c>
      <c r="P73" s="37">
        <v>66.677129079479897</v>
      </c>
      <c r="Q73" s="37">
        <v>26.78</v>
      </c>
      <c r="R73" s="39">
        <v>18.270000000000003</v>
      </c>
      <c r="S73" s="39">
        <v>0</v>
      </c>
      <c r="T73" s="38">
        <f>SUMPRODUCT(LTA!J73:AN73,LTA!J$101:AN$101,LTA!J$105:AN$105)</f>
        <v>12.89</v>
      </c>
      <c r="U73" s="38">
        <f>SUMPRODUCT(LTA!J73:AN73,LTA!J$102:AN$102,LTA!J$105:AN$105)</f>
        <v>433.57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589.79</v>
      </c>
      <c r="AB73" s="76">
        <f>-STOA!P73</f>
        <v>0</v>
      </c>
      <c r="AC73">
        <f t="shared" si="3"/>
        <v>15.680997421285426</v>
      </c>
      <c r="AD73">
        <f t="shared" si="4"/>
        <v>1851.1044098745988</v>
      </c>
      <c r="AE73">
        <f>'IDT-1'!F73</f>
        <v>-85.7</v>
      </c>
      <c r="AF73" s="25"/>
      <c r="AG73">
        <f t="shared" si="5"/>
        <v>1765.4044098745987</v>
      </c>
      <c r="AI73" s="35">
        <f>PXIL!J73</f>
        <v>0</v>
      </c>
      <c r="AJ73" s="35">
        <f>PXIL!P73</f>
        <v>0</v>
      </c>
      <c r="AK73" s="35">
        <f>RTM_IEX!J73</f>
        <v>16.45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6.0179999999999998</v>
      </c>
      <c r="E74">
        <f>GT_NG!T74</f>
        <v>10.065757842274992</v>
      </c>
      <c r="F74">
        <f>GT_Spot!T74</f>
        <v>0</v>
      </c>
      <c r="G74">
        <f>PPCL_NG!T74</f>
        <v>0</v>
      </c>
      <c r="H74">
        <f>PPCL_Spot!T74</f>
        <v>28.228066570782826</v>
      </c>
      <c r="I74">
        <f>Bawana_NG!T74</f>
        <v>69.606824506181283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608.14727261085534</v>
      </c>
      <c r="P74" s="37">
        <v>66.677129079479897</v>
      </c>
      <c r="Q74" s="37">
        <v>26.78</v>
      </c>
      <c r="R74" s="39">
        <v>11.67</v>
      </c>
      <c r="S74" s="39">
        <v>0</v>
      </c>
      <c r="T74" s="38">
        <f>SUMPRODUCT(LTA!J74:AN74,LTA!J$101:AN$101,LTA!J$105:AN$105)</f>
        <v>11.09</v>
      </c>
      <c r="U74" s="38">
        <f>SUMPRODUCT(LTA!J74:AN74,LTA!J$102:AN$102,LTA!J$105:AN$105)</f>
        <v>432.54999999999995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589.79</v>
      </c>
      <c r="AB74" s="76">
        <f>-STOA!P74</f>
        <v>0</v>
      </c>
      <c r="AC74">
        <f t="shared" si="3"/>
        <v>15.678037625120423</v>
      </c>
      <c r="AD74">
        <f t="shared" si="4"/>
        <v>1850.7550129844537</v>
      </c>
      <c r="AE74">
        <f>'IDT-1'!F74</f>
        <v>-103.572</v>
      </c>
      <c r="AF74" s="25"/>
      <c r="AG74">
        <f t="shared" si="5"/>
        <v>1747.1830129844539</v>
      </c>
      <c r="AI74" s="35">
        <f>PXIL!J74</f>
        <v>0</v>
      </c>
      <c r="AJ74" s="35">
        <f>PXIL!P74</f>
        <v>0</v>
      </c>
      <c r="AK74" s="35">
        <f>RTM_IEX!J74</f>
        <v>5.81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6.0179999999999998</v>
      </c>
      <c r="E75">
        <f>GT_NG!T75</f>
        <v>10.153796540603929</v>
      </c>
      <c r="F75">
        <f>GT_Spot!T75</f>
        <v>0</v>
      </c>
      <c r="G75">
        <f>PPCL_NG!T75</f>
        <v>0</v>
      </c>
      <c r="H75">
        <f>PPCL_Spot!T75</f>
        <v>28.8</v>
      </c>
      <c r="I75">
        <f>Bawana_NG!T75</f>
        <v>69.606824506181283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666.68833794793318</v>
      </c>
      <c r="P75" s="37">
        <v>66.677129079479897</v>
      </c>
      <c r="Q75" s="37">
        <v>26.78</v>
      </c>
      <c r="R75" s="39">
        <v>0</v>
      </c>
      <c r="S75" s="39">
        <v>0</v>
      </c>
      <c r="T75" s="38">
        <f>SUMPRODUCT(LTA!J75:AN75,LTA!J$101:AN$101,LTA!J$105:AN$105)</f>
        <v>8.59</v>
      </c>
      <c r="U75" s="38">
        <f>SUMPRODUCT(LTA!J75:AN75,LTA!J$102:AN$102,LTA!J$105:AN$105)</f>
        <v>433.31999999999994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589.97</v>
      </c>
      <c r="AB75" s="76">
        <f>-STOA!P75</f>
        <v>0</v>
      </c>
      <c r="AC75">
        <f t="shared" si="3"/>
        <v>16.574570749665941</v>
      </c>
      <c r="AD75">
        <f t="shared" si="4"/>
        <v>1824.0295173245322</v>
      </c>
      <c r="AE75">
        <f>'IDT-1'!F75</f>
        <v>-101.256</v>
      </c>
      <c r="AF75" s="25"/>
      <c r="AG75">
        <f t="shared" si="5"/>
        <v>1722.7735173245321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-66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6.0179999999999998</v>
      </c>
      <c r="E76">
        <f>GT_NG!T76</f>
        <v>10.153796540603929</v>
      </c>
      <c r="F76">
        <f>GT_Spot!T76</f>
        <v>0</v>
      </c>
      <c r="G76">
        <f>PPCL_NG!T76</f>
        <v>0</v>
      </c>
      <c r="H76">
        <f>PPCL_Spot!T76</f>
        <v>28.8</v>
      </c>
      <c r="I76">
        <f>Bawana_NG!T76</f>
        <v>69.606824506181283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698.35006211997893</v>
      </c>
      <c r="P76" s="37">
        <v>66.677129079479897</v>
      </c>
      <c r="Q76" s="37">
        <v>26.78</v>
      </c>
      <c r="R76" s="39">
        <v>0</v>
      </c>
      <c r="S76" s="39">
        <v>0</v>
      </c>
      <c r="T76" s="38">
        <f>SUMPRODUCT(LTA!J76:AN76,LTA!J$101:AN$101,LTA!J$105:AN$105)</f>
        <v>4.1399999999999997</v>
      </c>
      <c r="U76" s="38">
        <f>SUMPRODUCT(LTA!J76:AN76,LTA!J$102:AN$102,LTA!J$105:AN$105)</f>
        <v>432.80999999999995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589.97</v>
      </c>
      <c r="AB76" s="76">
        <f>-STOA!P76</f>
        <v>0</v>
      </c>
      <c r="AC76">
        <f t="shared" si="3"/>
        <v>16.892047967684906</v>
      </c>
      <c r="AD76">
        <f t="shared" si="4"/>
        <v>1839.413764278559</v>
      </c>
      <c r="AE76">
        <f>'IDT-1'!F76</f>
        <v>-119.71599999999999</v>
      </c>
      <c r="AF76" s="25"/>
      <c r="AG76">
        <f t="shared" si="5"/>
        <v>1719.6977642785591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-77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6.0179999999999998</v>
      </c>
      <c r="E77">
        <f>GT_NG!T77</f>
        <v>10.575562517801197</v>
      </c>
      <c r="F77">
        <f>GT_Spot!T77</f>
        <v>0</v>
      </c>
      <c r="G77">
        <f>PPCL_NG!T77</f>
        <v>0</v>
      </c>
      <c r="H77">
        <f>PPCL_Spot!T77</f>
        <v>28.8</v>
      </c>
      <c r="I77">
        <f>Bawana_NG!T77</f>
        <v>69.607051048506662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741.42183537106689</v>
      </c>
      <c r="P77" s="37">
        <v>66.677129079479897</v>
      </c>
      <c r="Q77" s="37">
        <v>26.78</v>
      </c>
      <c r="R77" s="39">
        <v>0</v>
      </c>
      <c r="S77" s="39">
        <v>0</v>
      </c>
      <c r="T77" s="38">
        <f>SUMPRODUCT(LTA!J77:AN77,LTA!J$101:AN$101,LTA!J$105:AN$105)</f>
        <v>1.5699999999999998</v>
      </c>
      <c r="U77" s="38">
        <f>SUMPRODUCT(LTA!J77:AN77,LTA!J$102:AN$102,LTA!J$105:AN$105)</f>
        <v>432.80999999999995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589.97</v>
      </c>
      <c r="AB77" s="76">
        <f>-STOA!P77</f>
        <v>0</v>
      </c>
      <c r="AC77">
        <f t="shared" si="3"/>
        <v>17.345932650581592</v>
      </c>
      <c r="AD77">
        <f t="shared" si="4"/>
        <v>1866.883645366273</v>
      </c>
      <c r="AE77">
        <f>'IDT-1'!F77</f>
        <v>-124.155</v>
      </c>
      <c r="AF77" s="25"/>
      <c r="AG77">
        <f t="shared" si="5"/>
        <v>1742.728645366273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6.0179999999999998</v>
      </c>
      <c r="E78">
        <f>GT_NG!T78</f>
        <v>10.575562517801197</v>
      </c>
      <c r="F78">
        <f>GT_Spot!T78</f>
        <v>0</v>
      </c>
      <c r="G78">
        <f>PPCL_NG!T78</f>
        <v>0</v>
      </c>
      <c r="H78">
        <f>PPCL_Spot!T78</f>
        <v>28.8</v>
      </c>
      <c r="I78">
        <f>Bawana_NG!T78</f>
        <v>69.607051048506662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744.01268862774259</v>
      </c>
      <c r="P78" s="37">
        <v>66.677129079479897</v>
      </c>
      <c r="Q78" s="37">
        <v>26.78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432.80999999999995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589.97</v>
      </c>
      <c r="AB78" s="76">
        <f>-STOA!P78</f>
        <v>0</v>
      </c>
      <c r="AC78">
        <f t="shared" si="3"/>
        <v>17.364742975662558</v>
      </c>
      <c r="AD78">
        <f t="shared" si="4"/>
        <v>1867.0956882978678</v>
      </c>
      <c r="AE78">
        <f>'IDT-1'!F78</f>
        <v>-114.60899999999999</v>
      </c>
      <c r="AF78" s="25"/>
      <c r="AG78">
        <f t="shared" si="5"/>
        <v>1752.4866882978679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6.6198000000000006</v>
      </c>
      <c r="E79">
        <f>GT_NG!T79</f>
        <v>10.575562517801197</v>
      </c>
      <c r="F79">
        <f>GT_Spot!T79</f>
        <v>0</v>
      </c>
      <c r="G79">
        <f>PPCL_NG!T79</f>
        <v>0</v>
      </c>
      <c r="H79">
        <f>PPCL_Spot!T79</f>
        <v>28.8</v>
      </c>
      <c r="I79">
        <f>Bawana_NG!T79</f>
        <v>69.607051048506662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732.2532955190469</v>
      </c>
      <c r="P79" s="37">
        <v>66.677129079479897</v>
      </c>
      <c r="Q79" s="37">
        <v>26.78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437.79999999999995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589.97</v>
      </c>
      <c r="AB79" s="76">
        <f>-STOA!P79</f>
        <v>0</v>
      </c>
      <c r="AC79">
        <f t="shared" si="3"/>
        <v>17.277286562649959</v>
      </c>
      <c r="AD79">
        <f t="shared" si="4"/>
        <v>1864.8055516021846</v>
      </c>
      <c r="AE79">
        <f>'IDT-1'!F79</f>
        <v>-106.892</v>
      </c>
      <c r="AF79" s="25"/>
      <c r="AG79">
        <f t="shared" si="5"/>
        <v>1757.9135516021845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-87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6.6198000000000006</v>
      </c>
      <c r="E80">
        <f>GT_NG!T80</f>
        <v>10.575562517801197</v>
      </c>
      <c r="F80">
        <f>GT_Spot!T80</f>
        <v>0</v>
      </c>
      <c r="G80">
        <f>PPCL_NG!T80</f>
        <v>0</v>
      </c>
      <c r="H80">
        <f>PPCL_Spot!T80</f>
        <v>28.8</v>
      </c>
      <c r="I80">
        <f>Bawana_NG!T80</f>
        <v>69.607051048506662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732.36681151904691</v>
      </c>
      <c r="P80" s="37">
        <v>66.677129079479897</v>
      </c>
      <c r="Q80" s="37">
        <v>26.78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437.79999999999995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589.97</v>
      </c>
      <c r="AB80" s="76">
        <f>-STOA!P80</f>
        <v>0</v>
      </c>
      <c r="AC80">
        <f t="shared" si="3"/>
        <v>17.278240097049959</v>
      </c>
      <c r="AD80">
        <f t="shared" si="4"/>
        <v>1864.9181140677845</v>
      </c>
      <c r="AE80">
        <f>'IDT-1'!F80</f>
        <v>-98.742000000000004</v>
      </c>
      <c r="AF80" s="25"/>
      <c r="AG80">
        <f t="shared" si="5"/>
        <v>1766.1761140677845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-87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6.6198000000000006</v>
      </c>
      <c r="E81">
        <f>GT_NG!T81</f>
        <v>10.575562517801197</v>
      </c>
      <c r="F81">
        <f>GT_Spot!T81</f>
        <v>0</v>
      </c>
      <c r="G81">
        <f>PPCL_NG!T81</f>
        <v>0</v>
      </c>
      <c r="H81">
        <f>PPCL_Spot!T81</f>
        <v>28.8</v>
      </c>
      <c r="I81">
        <f>Bawana_NG!T81</f>
        <v>69.607051048506662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725.87616082522425</v>
      </c>
      <c r="P81" s="37">
        <v>66.677129079479897</v>
      </c>
      <c r="Q81" s="37">
        <v>21.320000000000004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437.79999999999995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589.97</v>
      </c>
      <c r="AB81" s="76">
        <f>-STOA!P81</f>
        <v>0</v>
      </c>
      <c r="AC81">
        <f t="shared" si="3"/>
        <v>17.016902634448957</v>
      </c>
      <c r="AD81">
        <f t="shared" si="4"/>
        <v>1872.2288008365631</v>
      </c>
      <c r="AE81">
        <f>'IDT-1'!F81</f>
        <v>-98.778999999999996</v>
      </c>
      <c r="AF81" s="25"/>
      <c r="AG81">
        <f t="shared" si="5"/>
        <v>1773.4498008365631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6.6198000000000006</v>
      </c>
      <c r="E82">
        <f>GT_NG!T82</f>
        <v>10.575562517801197</v>
      </c>
      <c r="F82">
        <f>GT_Spot!T82</f>
        <v>0</v>
      </c>
      <c r="G82">
        <f>PPCL_NG!T82</f>
        <v>0</v>
      </c>
      <c r="H82">
        <f>PPCL_Spot!T82</f>
        <v>28.8</v>
      </c>
      <c r="I82">
        <f>Bawana_NG!T82</f>
        <v>69.607051048506662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713.26277112239507</v>
      </c>
      <c r="P82" s="37">
        <v>66.677129079479897</v>
      </c>
      <c r="Q82" s="37">
        <v>21.320000000000004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437.79999999999995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589.97</v>
      </c>
      <c r="AB82" s="76">
        <f>-STOA!P82</f>
        <v>0</v>
      </c>
      <c r="AC82">
        <f t="shared" si="3"/>
        <v>16.877065530045634</v>
      </c>
      <c r="AD82">
        <f t="shared" si="4"/>
        <v>1863.755248238137</v>
      </c>
      <c r="AE82">
        <f>'IDT-1'!F82</f>
        <v>-103.367</v>
      </c>
      <c r="AF82" s="25"/>
      <c r="AG82">
        <f t="shared" si="5"/>
        <v>1760.3882482381371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-64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6.6198000000000006</v>
      </c>
      <c r="E83">
        <f>GT_NG!T83</f>
        <v>10.575562517801197</v>
      </c>
      <c r="F83">
        <f>GT_Spot!T83</f>
        <v>0</v>
      </c>
      <c r="G83">
        <f>PPCL_NG!T83</f>
        <v>0</v>
      </c>
      <c r="H83">
        <f>PPCL_Spot!T83</f>
        <v>28.806666666666668</v>
      </c>
      <c r="I83">
        <f>Bawana_NG!T83</f>
        <v>69.607051048506676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714.10992239062864</v>
      </c>
      <c r="P83" s="37">
        <v>66.677129079479897</v>
      </c>
      <c r="Q83" s="37">
        <v>21.320000000000004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437.84999999999991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589.88</v>
      </c>
      <c r="AB83" s="76">
        <f>-STOA!P83</f>
        <v>0</v>
      </c>
      <c r="AC83">
        <f t="shared" si="3"/>
        <v>16.943199704773022</v>
      </c>
      <c r="AD83">
        <f t="shared" si="4"/>
        <v>1857.5029319983103</v>
      </c>
      <c r="AE83">
        <f>'IDT-1'!F83</f>
        <v>-137.02000000000001</v>
      </c>
      <c r="AF83" s="25"/>
      <c r="AG83">
        <f t="shared" si="5"/>
        <v>1720.4829319983103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-71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6.6198000000000006</v>
      </c>
      <c r="E84">
        <f>GT_NG!T84</f>
        <v>10.575562517801197</v>
      </c>
      <c r="F84">
        <f>GT_Spot!T84</f>
        <v>0</v>
      </c>
      <c r="G84">
        <f>PPCL_NG!T84</f>
        <v>0</v>
      </c>
      <c r="H84">
        <f>PPCL_Spot!T84</f>
        <v>28.806666666666668</v>
      </c>
      <c r="I84">
        <f>Bawana_NG!T84</f>
        <v>69.607051048506676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714.12526239062868</v>
      </c>
      <c r="P84" s="37">
        <v>66.677129079479897</v>
      </c>
      <c r="Q84" s="37">
        <v>21.320000000000004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437.84999999999991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589.88</v>
      </c>
      <c r="AB84" s="76">
        <f>-STOA!P84</f>
        <v>0</v>
      </c>
      <c r="AC84">
        <f t="shared" si="3"/>
        <v>16.943328560773018</v>
      </c>
      <c r="AD84">
        <f t="shared" si="4"/>
        <v>1857.51814314231</v>
      </c>
      <c r="AE84">
        <f>'IDT-1'!F84</f>
        <v>-147.208</v>
      </c>
      <c r="AF84" s="25"/>
      <c r="AG84">
        <f t="shared" si="5"/>
        <v>1710.3101431423099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-71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6.6198000000000006</v>
      </c>
      <c r="E85">
        <f>GT_NG!T85</f>
        <v>10.575562517801197</v>
      </c>
      <c r="F85">
        <f>GT_Spot!T85</f>
        <v>0</v>
      </c>
      <c r="G85">
        <f>PPCL_NG!T85</f>
        <v>0</v>
      </c>
      <c r="H85">
        <f>PPCL_Spot!T85</f>
        <v>28.806666666666668</v>
      </c>
      <c r="I85">
        <f>Bawana_NG!T85</f>
        <v>69.60688476169166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697.14601069144737</v>
      </c>
      <c r="P85" s="37">
        <v>66.677129079479897</v>
      </c>
      <c r="Q85" s="37">
        <v>21.320000000000004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437.68999999999994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589.88</v>
      </c>
      <c r="AB85" s="76">
        <f>-STOA!P85</f>
        <v>0</v>
      </c>
      <c r="AC85">
        <f t="shared" si="3"/>
        <v>17.138203758686213</v>
      </c>
      <c r="AD85">
        <f t="shared" si="4"/>
        <v>1800.1838499584007</v>
      </c>
      <c r="AE85">
        <f>'IDT-1'!F85</f>
        <v>-144.68</v>
      </c>
      <c r="AF85" s="25"/>
      <c r="AG85">
        <f t="shared" si="5"/>
        <v>1655.5038499584007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-111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6.6198000000000006</v>
      </c>
      <c r="E86">
        <f>GT_NG!T86</f>
        <v>10.575562517801197</v>
      </c>
      <c r="F86">
        <f>GT_Spot!T86</f>
        <v>0</v>
      </c>
      <c r="G86">
        <f>PPCL_NG!T86</f>
        <v>0</v>
      </c>
      <c r="H86">
        <f>PPCL_Spot!T86</f>
        <v>28.806666666666668</v>
      </c>
      <c r="I86">
        <f>Bawana_NG!T86</f>
        <v>69.60688476169166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695.75823882323937</v>
      </c>
      <c r="P86" s="37">
        <v>66.677129079479897</v>
      </c>
      <c r="Q86" s="37">
        <v>21.320000000000004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437.53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589.88</v>
      </c>
      <c r="AB86" s="76">
        <f>-STOA!P86</f>
        <v>0</v>
      </c>
      <c r="AC86">
        <f t="shared" si="3"/>
        <v>17.125202474993266</v>
      </c>
      <c r="AD86">
        <f t="shared" si="4"/>
        <v>1798.6490793738853</v>
      </c>
      <c r="AE86">
        <f>'IDT-1'!F86</f>
        <v>-162.678</v>
      </c>
      <c r="AF86" s="25"/>
      <c r="AG86">
        <f t="shared" si="5"/>
        <v>1635.9710793738855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-111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6.6198000000000006</v>
      </c>
      <c r="E87">
        <f>GT_NG!T87</f>
        <v>10.575562517801197</v>
      </c>
      <c r="F87">
        <f>GT_Spot!T87</f>
        <v>0</v>
      </c>
      <c r="G87">
        <f>PPCL_NG!T87</f>
        <v>0</v>
      </c>
      <c r="H87">
        <f>PPCL_Spot!T87</f>
        <v>29.38</v>
      </c>
      <c r="I87">
        <f>Bawana_NG!T87</f>
        <v>69.60688476169166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696.08499815887262</v>
      </c>
      <c r="P87" s="37">
        <v>66.677129079479897</v>
      </c>
      <c r="Q87" s="37">
        <v>21.320000000000004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436.80999999999995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589.04</v>
      </c>
      <c r="AB87" s="76">
        <f>-STOA!P87</f>
        <v>0</v>
      </c>
      <c r="AC87">
        <f t="shared" si="3"/>
        <v>17.466976720133037</v>
      </c>
      <c r="AD87">
        <f t="shared" si="4"/>
        <v>1756.6473977977123</v>
      </c>
      <c r="AE87">
        <f>'IDT-1'!F87</f>
        <v>-173.78700000000001</v>
      </c>
      <c r="AF87" s="25"/>
      <c r="AG87">
        <f t="shared" si="5"/>
        <v>1582.8603977977123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-152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6.6198000000000006</v>
      </c>
      <c r="E88">
        <f>GT_NG!T88</f>
        <v>10.575562517801197</v>
      </c>
      <c r="F88">
        <f>GT_Spot!T88</f>
        <v>0</v>
      </c>
      <c r="G88">
        <f>PPCL_NG!T88</f>
        <v>0</v>
      </c>
      <c r="H88">
        <f>PPCL_Spot!T88</f>
        <v>29.38</v>
      </c>
      <c r="I88">
        <f>Bawana_NG!T88</f>
        <v>69.60688476169166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695.80050992331007</v>
      </c>
      <c r="P88" s="37">
        <v>66.677129079479897</v>
      </c>
      <c r="Q88" s="37">
        <v>21.320000000000004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436.63999999999993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589.04</v>
      </c>
      <c r="AB88" s="76">
        <f>-STOA!P88</f>
        <v>0</v>
      </c>
      <c r="AC88">
        <f t="shared" si="3"/>
        <v>17.446216703504536</v>
      </c>
      <c r="AD88">
        <f t="shared" si="4"/>
        <v>1758.2136695787783</v>
      </c>
      <c r="AE88">
        <f>'IDT-1'!F88</f>
        <v>-143.25</v>
      </c>
      <c r="AF88" s="25"/>
      <c r="AG88">
        <f t="shared" si="5"/>
        <v>1614.9636695787783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-150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6.6198000000000006</v>
      </c>
      <c r="E89">
        <f>GT_NG!T89</f>
        <v>10.575562517801197</v>
      </c>
      <c r="F89">
        <f>GT_Spot!T89</f>
        <v>0</v>
      </c>
      <c r="G89">
        <f>PPCL_NG!T89</f>
        <v>0</v>
      </c>
      <c r="H89">
        <f>PPCL_Spot!T89</f>
        <v>29.38</v>
      </c>
      <c r="I89">
        <f>Bawana_NG!T89</f>
        <v>69.60688476169166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696.83379139041335</v>
      </c>
      <c r="P89" s="37">
        <v>67.239999999999995</v>
      </c>
      <c r="Q89" s="37">
        <v>21.320000000000004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425.51999999999992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589.04</v>
      </c>
      <c r="AB89" s="76">
        <f>-STOA!P89</f>
        <v>0</v>
      </c>
      <c r="AC89">
        <f t="shared" si="3"/>
        <v>17.45939911853435</v>
      </c>
      <c r="AD89">
        <f t="shared" si="4"/>
        <v>1737.6766395513719</v>
      </c>
      <c r="AE89">
        <f>'IDT-1'!F89</f>
        <v>-117.376</v>
      </c>
      <c r="AF89" s="25"/>
      <c r="AG89">
        <f t="shared" si="5"/>
        <v>1620.3006395513719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-161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6.6198000000000006</v>
      </c>
      <c r="E90">
        <f>GT_NG!T90</f>
        <v>10.575562517801197</v>
      </c>
      <c r="F90">
        <f>GT_Spot!T90</f>
        <v>0</v>
      </c>
      <c r="G90">
        <f>PPCL_NG!T90</f>
        <v>0</v>
      </c>
      <c r="H90">
        <f>PPCL_Spot!T90</f>
        <v>29.38</v>
      </c>
      <c r="I90">
        <f>Bawana_NG!T90</f>
        <v>69.60688476169166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698.22373784691274</v>
      </c>
      <c r="P90" s="37">
        <v>67.239999999999995</v>
      </c>
      <c r="Q90" s="37">
        <v>21.320000000000004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425.18999999999994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589.04</v>
      </c>
      <c r="AB90" s="76">
        <f>-STOA!P90</f>
        <v>0</v>
      </c>
      <c r="AC90">
        <f t="shared" si="3"/>
        <v>17.485244984218721</v>
      </c>
      <c r="AD90">
        <f t="shared" si="4"/>
        <v>1736.7107401421868</v>
      </c>
      <c r="AE90">
        <f>'IDT-1'!F90</f>
        <v>-86.581999999999994</v>
      </c>
      <c r="AF90" s="25"/>
      <c r="AG90">
        <f t="shared" si="5"/>
        <v>1650.1287401421869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-163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6.6198000000000006</v>
      </c>
      <c r="E91">
        <f>GT_NG!T91</f>
        <v>10.575562517801197</v>
      </c>
      <c r="F91">
        <f>GT_Spot!T91</f>
        <v>0</v>
      </c>
      <c r="G91">
        <f>PPCL_NG!T91</f>
        <v>0</v>
      </c>
      <c r="H91">
        <f>PPCL_Spot!T91</f>
        <v>29.771933242418335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630.7233505693182</v>
      </c>
      <c r="P91" s="37">
        <v>66.67</v>
      </c>
      <c r="Q91" s="37">
        <v>21.320000000000004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381.66999999999996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588.96</v>
      </c>
      <c r="AB91" s="76">
        <f>-STOA!P91</f>
        <v>0</v>
      </c>
      <c r="AC91">
        <f t="shared" si="3"/>
        <v>15.203056795041453</v>
      </c>
      <c r="AD91">
        <f t="shared" si="4"/>
        <v>1764.5575895344964</v>
      </c>
      <c r="AE91">
        <f>'IDT-1'!F91</f>
        <v>-91.525999999999996</v>
      </c>
      <c r="AF91" s="25"/>
      <c r="AG91">
        <f t="shared" si="5"/>
        <v>1673.0315895344963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6.6198000000000006</v>
      </c>
      <c r="E92">
        <f>GT_NG!T92</f>
        <v>10.575562517801197</v>
      </c>
      <c r="F92">
        <f>GT_Spot!T92</f>
        <v>0</v>
      </c>
      <c r="G92">
        <f>PPCL_NG!T92</f>
        <v>0</v>
      </c>
      <c r="H92">
        <f>PPCL_Spot!T92</f>
        <v>29.771933242418335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631.11267486070744</v>
      </c>
      <c r="P92" s="37">
        <v>66.67</v>
      </c>
      <c r="Q92" s="37">
        <v>21.320000000000004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381.51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588.96</v>
      </c>
      <c r="AB92" s="76">
        <f>-STOA!P92</f>
        <v>0</v>
      </c>
      <c r="AC92">
        <f t="shared" si="3"/>
        <v>15.196511961364234</v>
      </c>
      <c r="AD92">
        <f t="shared" si="4"/>
        <v>1765.7934586595629</v>
      </c>
      <c r="AE92">
        <f>'IDT-1'!F92</f>
        <v>-73.302000000000007</v>
      </c>
      <c r="AF92" s="25"/>
      <c r="AG92">
        <f t="shared" si="5"/>
        <v>1692.491458659563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-14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6.6198000000000006</v>
      </c>
      <c r="E93">
        <f>GT_NG!T93</f>
        <v>10.575562517801197</v>
      </c>
      <c r="F93">
        <f>GT_Spot!T93</f>
        <v>0</v>
      </c>
      <c r="G93">
        <f>PPCL_NG!T93</f>
        <v>0</v>
      </c>
      <c r="H93">
        <f>PPCL_Spot!T93</f>
        <v>29.771933242418335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624.050589460987</v>
      </c>
      <c r="P93" s="37">
        <v>66.67</v>
      </c>
      <c r="Q93" s="37">
        <v>21.320000000000004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386.34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588.96</v>
      </c>
      <c r="AB93" s="76">
        <f>-STOA!P93</f>
        <v>0</v>
      </c>
      <c r="AC93">
        <f t="shared" si="3"/>
        <v>15.313300967604807</v>
      </c>
      <c r="AD93">
        <f t="shared" si="4"/>
        <v>1747.4445842536018</v>
      </c>
      <c r="AE93">
        <f>'IDT-1'!F93</f>
        <v>-50.222999999999999</v>
      </c>
      <c r="AF93" s="25"/>
      <c r="AG93">
        <f t="shared" si="5"/>
        <v>1697.2215842536018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-30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6.6198000000000006</v>
      </c>
      <c r="E94">
        <f>GT_NG!T94</f>
        <v>10.575562517801197</v>
      </c>
      <c r="F94">
        <f>GT_Spot!T94</f>
        <v>0</v>
      </c>
      <c r="G94">
        <f>PPCL_NG!T94</f>
        <v>0</v>
      </c>
      <c r="H94">
        <f>PPCL_Spot!T94</f>
        <v>29.771933242418335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622.40924270794892</v>
      </c>
      <c r="P94" s="37">
        <v>67.149999999999991</v>
      </c>
      <c r="Q94" s="37">
        <v>21.320000000000004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386.34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588.96</v>
      </c>
      <c r="AB94" s="76">
        <f>-STOA!P94</f>
        <v>0</v>
      </c>
      <c r="AC94">
        <f t="shared" si="3"/>
        <v>15.303545654879288</v>
      </c>
      <c r="AD94">
        <f t="shared" si="4"/>
        <v>1746.2929928132892</v>
      </c>
      <c r="AE94">
        <f>'IDT-1'!F94</f>
        <v>-47.082999999999998</v>
      </c>
      <c r="AF94" s="25"/>
      <c r="AG94">
        <f t="shared" si="5"/>
        <v>1699.2099928132891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-30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6.6198000000000006</v>
      </c>
      <c r="E95">
        <f>GT_NG!T95</f>
        <v>10.575562517801197</v>
      </c>
      <c r="F95">
        <f>GT_Spot!T95</f>
        <v>0</v>
      </c>
      <c r="G95">
        <f>PPCL_NG!T95</f>
        <v>0</v>
      </c>
      <c r="H95">
        <f>PPCL_Spot!T95</f>
        <v>29.771933242418335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598.87460420302853</v>
      </c>
      <c r="P95" s="37">
        <v>66.67</v>
      </c>
      <c r="Q95" s="37">
        <v>21.320000000000004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386.2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588.96</v>
      </c>
      <c r="AB95" s="76">
        <f>-STOA!P95</f>
        <v>0</v>
      </c>
      <c r="AC95">
        <f t="shared" si="3"/>
        <v>15.015935114189064</v>
      </c>
      <c r="AD95">
        <f t="shared" si="4"/>
        <v>1732.425964849059</v>
      </c>
      <c r="AE95">
        <f>'IDT-1'!F95</f>
        <v>-37.823999999999998</v>
      </c>
      <c r="AF95" s="25"/>
      <c r="AG95">
        <f t="shared" si="5"/>
        <v>1694.601964849059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6.6198000000000006</v>
      </c>
      <c r="E96">
        <f>GT_NG!T96</f>
        <v>10.575562517801197</v>
      </c>
      <c r="F96">
        <f>GT_Spot!T96</f>
        <v>0</v>
      </c>
      <c r="G96">
        <f>PPCL_NG!T96</f>
        <v>0</v>
      </c>
      <c r="H96">
        <f>PPCL_Spot!T96</f>
        <v>29.771933242418335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589.38712869742039</v>
      </c>
      <c r="P96" s="37">
        <v>66.67</v>
      </c>
      <c r="Q96" s="37">
        <v>21.320000000000004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386.2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588.96</v>
      </c>
      <c r="AB96" s="76">
        <f>-STOA!P96</f>
        <v>0</v>
      </c>
      <c r="AC96">
        <f t="shared" si="3"/>
        <v>14.936240319941957</v>
      </c>
      <c r="AD96">
        <f t="shared" si="4"/>
        <v>1723.018184137698</v>
      </c>
      <c r="AE96">
        <f>'IDT-1'!F96</f>
        <v>-35.515000000000001</v>
      </c>
      <c r="AF96" s="25"/>
      <c r="AG96">
        <f t="shared" si="5"/>
        <v>1687.5031841376979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6.6198000000000006</v>
      </c>
      <c r="E97">
        <f>GT_NG!T97</f>
        <v>10.575562517801197</v>
      </c>
      <c r="F97">
        <f>GT_Spot!T97</f>
        <v>0</v>
      </c>
      <c r="G97">
        <f>PPCL_NG!T97</f>
        <v>0</v>
      </c>
      <c r="H97">
        <f>PPCL_Spot!T97</f>
        <v>29.771933242418335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588.59168101223361</v>
      </c>
      <c r="P97" s="37">
        <v>66.67</v>
      </c>
      <c r="Q97" s="37">
        <v>21.320000000000004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384.8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588.96</v>
      </c>
      <c r="AB97" s="76">
        <f>-STOA!P97</f>
        <v>0</v>
      </c>
      <c r="AC97">
        <f t="shared" si="3"/>
        <v>14.960154348010832</v>
      </c>
      <c r="AD97">
        <f t="shared" si="4"/>
        <v>1715.7988224244425</v>
      </c>
      <c r="AE97">
        <f>'IDT-1'!F97</f>
        <v>-45.512</v>
      </c>
      <c r="AF97" s="25"/>
      <c r="AG97">
        <f t="shared" si="5"/>
        <v>1670.2868224244426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-25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6.6198000000000006</v>
      </c>
      <c r="E98">
        <f>GT_NG!T98</f>
        <v>10.575562517801197</v>
      </c>
      <c r="F98">
        <f>GT_Spot!T98</f>
        <v>0</v>
      </c>
      <c r="G98">
        <f>PPCL_NG!T98</f>
        <v>0</v>
      </c>
      <c r="H98">
        <f>PPCL_Spot!T98</f>
        <v>29.771933242418335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588.59168312332349</v>
      </c>
      <c r="P98" s="37">
        <v>66.67</v>
      </c>
      <c r="Q98" s="37">
        <v>21.320000000000004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384.8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588.96</v>
      </c>
      <c r="AB98" s="76">
        <f>-STOA!P98</f>
        <v>0</v>
      </c>
      <c r="AC98">
        <f t="shared" si="3"/>
        <v>14.960154365743987</v>
      </c>
      <c r="AD98">
        <f t="shared" si="4"/>
        <v>1715.7988245177989</v>
      </c>
      <c r="AE98">
        <f>'IDT-1'!F98</f>
        <v>-62.664000000000001</v>
      </c>
      <c r="AF98" s="25"/>
      <c r="AG98">
        <f t="shared" si="5"/>
        <v>1653.134824517799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0.1699001760000001</v>
      </c>
      <c r="E99">
        <f t="shared" si="6"/>
        <v>0.25293511908608907</v>
      </c>
      <c r="F99">
        <f t="shared" si="6"/>
        <v>0</v>
      </c>
      <c r="G99">
        <f t="shared" si="6"/>
        <v>0</v>
      </c>
      <c r="H99">
        <f t="shared" si="6"/>
        <v>0.69109191593350561</v>
      </c>
      <c r="I99">
        <f t="shared" si="6"/>
        <v>1.4519678939948977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11.783041266534411</v>
      </c>
      <c r="P99" s="37">
        <f t="shared" si="6"/>
        <v>1.0829131649517372</v>
      </c>
      <c r="Q99" s="37">
        <f t="shared" si="6"/>
        <v>0.42910740894103039</v>
      </c>
      <c r="R99" s="39">
        <f>SUM(R3:R98)/4000</f>
        <v>0.28359186378806867</v>
      </c>
      <c r="S99" s="39">
        <f t="shared" si="6"/>
        <v>0</v>
      </c>
      <c r="T99" s="38">
        <f t="shared" si="6"/>
        <v>0.76024250000000004</v>
      </c>
      <c r="U99" s="38">
        <f t="shared" si="6"/>
        <v>9.346314999999997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0.45602250000000005</v>
      </c>
      <c r="Z99" s="35">
        <f t="shared" si="6"/>
        <v>-0.62404999999999999</v>
      </c>
      <c r="AA99" s="76">
        <f t="shared" si="6"/>
        <v>14.143459999999999</v>
      </c>
      <c r="AB99" s="76">
        <f t="shared" si="6"/>
        <v>0</v>
      </c>
      <c r="AC99">
        <f t="shared" si="6"/>
        <v>0.36017901537752178</v>
      </c>
      <c r="AD99">
        <f t="shared" si="6"/>
        <v>39.79217729385222</v>
      </c>
      <c r="AE99">
        <f t="shared" si="6"/>
        <v>-0.92426350000000013</v>
      </c>
      <c r="AG99">
        <f t="shared" si="6"/>
        <v>38.867913793852189</v>
      </c>
      <c r="AI99">
        <f t="shared" si="6"/>
        <v>0</v>
      </c>
      <c r="AJ99">
        <f t="shared" si="6"/>
        <v>0</v>
      </c>
      <c r="AK99">
        <f t="shared" si="6"/>
        <v>0.65906750000000003</v>
      </c>
      <c r="AL99">
        <f t="shared" si="6"/>
        <v>-0.73324999999999996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1.274292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43.956989247311832</v>
      </c>
      <c r="I3">
        <f>Bawana_NG!S3</f>
        <v>18.999294859899795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81.886607797339622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3.99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-51</v>
      </c>
      <c r="AA3" s="76">
        <f>STOA!K3</f>
        <v>105.47</v>
      </c>
      <c r="AB3" s="76">
        <f>-STOA!Q3</f>
        <v>0</v>
      </c>
      <c r="AC3">
        <f>SUMIF(B3:AB3,"&gt;0")*$AC$2-SUMIF(B3:AB3,"&lt;0")*($AC$2/(1-$AC$2))+SUMIF(AI3:AR3,"&gt;0")*$AC$2-SUMIF(AI3:AR3,"&lt;0")*($AC$2/(1-$AC$2))</f>
        <v>2.9693241703032496</v>
      </c>
      <c r="AD3">
        <f>SUM(B3:AB3,AI3:AV3)-AC3</f>
        <v>159.71688850098113</v>
      </c>
      <c r="AE3">
        <f>'IDT-1'!E3</f>
        <v>0</v>
      </c>
      <c r="AF3" s="25"/>
      <c r="AG3">
        <f>SUM(AD3:AF3)</f>
        <v>159.71688850098113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1.274292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43.956989247311832</v>
      </c>
      <c r="I4">
        <f>Bawana_NG!S4</f>
        <v>18.999294859899795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81.886588692122217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3.99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-52</v>
      </c>
      <c r="AA4" s="76">
        <f>STOA!K4</f>
        <v>105.47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2.9947374829940911</v>
      </c>
      <c r="AD4">
        <f t="shared" ref="AD4:AD67" si="1">SUM(B4:AB4,AI4:AV4)-AC4</f>
        <v>156.69145608307289</v>
      </c>
      <c r="AE4">
        <f>'IDT-1'!E4</f>
        <v>0</v>
      </c>
      <c r="AF4" s="25"/>
      <c r="AG4">
        <f t="shared" ref="AG4:AG67" si="2">SUM(AD4:AF4)</f>
        <v>156.69145608307289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-46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1.274292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43.956989247311832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81.886588692122217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3.99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-55</v>
      </c>
      <c r="AA5" s="76">
        <f>STOA!K5</f>
        <v>105.47</v>
      </c>
      <c r="AB5" s="76">
        <f>-STOA!Q5</f>
        <v>0</v>
      </c>
      <c r="AC5">
        <f t="shared" si="0"/>
        <v>3.0286280370704892</v>
      </c>
      <c r="AD5">
        <f t="shared" si="1"/>
        <v>152.65827066909668</v>
      </c>
      <c r="AE5">
        <f>'IDT-1'!E5</f>
        <v>0</v>
      </c>
      <c r="AF5" s="25"/>
      <c r="AG5">
        <f t="shared" si="2"/>
        <v>152.65827066909668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1.274292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44.87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79.798897913073006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3.99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-55</v>
      </c>
      <c r="AA6" s="76">
        <f>STOA!K6</f>
        <v>105.47</v>
      </c>
      <c r="AB6" s="76">
        <f>-STOA!Q6</f>
        <v>0</v>
      </c>
      <c r="AC6">
        <f t="shared" si="0"/>
        <v>3.027231882573945</v>
      </c>
      <c r="AD6">
        <f t="shared" si="1"/>
        <v>150.48498679723218</v>
      </c>
      <c r="AE6">
        <f>'IDT-1'!E6</f>
        <v>0</v>
      </c>
      <c r="AF6" s="25"/>
      <c r="AG6">
        <f t="shared" si="2"/>
        <v>150.48498679723218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-48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1.274292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44.87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81.975267438935802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3.99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-58</v>
      </c>
      <c r="AA7" s="76">
        <f>STOA!K7</f>
        <v>105.47</v>
      </c>
      <c r="AB7" s="76">
        <f>-STOA!Q7</f>
        <v>0</v>
      </c>
      <c r="AC7">
        <f t="shared" si="0"/>
        <v>3.087869175215638</v>
      </c>
      <c r="AD7">
        <f t="shared" si="1"/>
        <v>147.60071903045329</v>
      </c>
      <c r="AE7">
        <f>'IDT-1'!E7</f>
        <v>0</v>
      </c>
      <c r="AF7" s="25"/>
      <c r="AG7">
        <f t="shared" si="2"/>
        <v>147.60071903045329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-50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1.274292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44.87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82.275267438935813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3.99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-59</v>
      </c>
      <c r="AA8" s="76">
        <f>STOA!K8</f>
        <v>105.47</v>
      </c>
      <c r="AB8" s="76">
        <f>-STOA!Q8</f>
        <v>0</v>
      </c>
      <c r="AC8">
        <f t="shared" si="0"/>
        <v>3.1242738061151947</v>
      </c>
      <c r="AD8">
        <f t="shared" si="1"/>
        <v>143.86431439955376</v>
      </c>
      <c r="AE8">
        <f>'IDT-1'!E8</f>
        <v>0</v>
      </c>
      <c r="AF8" s="25"/>
      <c r="AG8">
        <f t="shared" si="2"/>
        <v>143.86431439955376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-53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1.274292</v>
      </c>
      <c r="E9">
        <f>GT_NG!S9</f>
        <v>2.1090287667331244</v>
      </c>
      <c r="F9">
        <f>GT_Spot!S9</f>
        <v>0</v>
      </c>
      <c r="G9">
        <f>PPCL_NG!S9</f>
        <v>0</v>
      </c>
      <c r="H9">
        <f>PPCL_Spot!S9</f>
        <v>44.87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81.754805343832004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3.99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-61</v>
      </c>
      <c r="AA9" s="76">
        <f>STOA!K9</f>
        <v>105.47</v>
      </c>
      <c r="AB9" s="76">
        <f>-STOA!Q9</f>
        <v>0</v>
      </c>
      <c r="AC9">
        <f t="shared" si="0"/>
        <v>3.1199019245163222</v>
      </c>
      <c r="AD9">
        <f t="shared" si="1"/>
        <v>143.34822418604881</v>
      </c>
      <c r="AE9">
        <f>'IDT-1'!E9</f>
        <v>0</v>
      </c>
      <c r="AF9" s="25"/>
      <c r="AG9">
        <f t="shared" si="2"/>
        <v>143.34822418604881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1.274292</v>
      </c>
      <c r="E10">
        <f>GT_NG!S10</f>
        <v>2.1090287667331244</v>
      </c>
      <c r="F10">
        <f>GT_Spot!S10</f>
        <v>0</v>
      </c>
      <c r="G10">
        <f>PPCL_NG!S10</f>
        <v>0</v>
      </c>
      <c r="H10">
        <f>PPCL_Spot!S10</f>
        <v>44.87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79.886358637261708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3.99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-62</v>
      </c>
      <c r="AA10" s="76">
        <f>STOA!K10</f>
        <v>105.47</v>
      </c>
      <c r="AB10" s="76">
        <f>-STOA!Q10</f>
        <v>0</v>
      </c>
      <c r="AC10">
        <f t="shared" si="0"/>
        <v>3.1042069721811325</v>
      </c>
      <c r="AD10">
        <f t="shared" si="1"/>
        <v>141.49547243181368</v>
      </c>
      <c r="AE10">
        <f>'IDT-1'!E10</f>
        <v>0</v>
      </c>
      <c r="AF10" s="25"/>
      <c r="AG10">
        <f t="shared" si="2"/>
        <v>141.49547243181368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1.274292</v>
      </c>
      <c r="E11">
        <f>GT_NG!S11</f>
        <v>2.1090287667331244</v>
      </c>
      <c r="F11">
        <f>GT_Spot!S11</f>
        <v>0</v>
      </c>
      <c r="G11">
        <f>PPCL_NG!S11</f>
        <v>0</v>
      </c>
      <c r="H11">
        <f>PPCL_Spot!S11</f>
        <v>44.87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78.009989111398923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3.99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-70</v>
      </c>
      <c r="AA11" s="76">
        <f>STOA!K11</f>
        <v>105.47</v>
      </c>
      <c r="AB11" s="76">
        <f>-STOA!Q11</f>
        <v>0</v>
      </c>
      <c r="AC11">
        <f t="shared" si="0"/>
        <v>3.0259605791849764</v>
      </c>
      <c r="AD11">
        <f t="shared" si="1"/>
        <v>148.32644130135236</v>
      </c>
      <c r="AE11">
        <f>'IDT-1'!E11</f>
        <v>0</v>
      </c>
      <c r="AF11" s="25"/>
      <c r="AG11">
        <f t="shared" si="2"/>
        <v>148.32644130135236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-34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1.274292</v>
      </c>
      <c r="E12">
        <f>GT_NG!S12</f>
        <v>2.1090287667331244</v>
      </c>
      <c r="F12">
        <f>GT_Spot!S12</f>
        <v>0</v>
      </c>
      <c r="G12">
        <f>PPCL_NG!S12</f>
        <v>0</v>
      </c>
      <c r="H12">
        <f>PPCL_Spot!S12</f>
        <v>44.87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77.709989111398912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3.99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-70</v>
      </c>
      <c r="AA12" s="76">
        <f>STOA!K12</f>
        <v>105.47</v>
      </c>
      <c r="AB12" s="76">
        <f>-STOA!Q12</f>
        <v>0</v>
      </c>
      <c r="AC12">
        <f t="shared" si="0"/>
        <v>3.0403828946347549</v>
      </c>
      <c r="AD12">
        <f t="shared" si="1"/>
        <v>146.01201898590259</v>
      </c>
      <c r="AE12">
        <f>'IDT-1'!E12</f>
        <v>0</v>
      </c>
      <c r="AF12" s="25"/>
      <c r="AG12">
        <f t="shared" si="2"/>
        <v>146.01201898590259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-36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1.274292</v>
      </c>
      <c r="E13">
        <f>GT_NG!S13</f>
        <v>2.1090287667331244</v>
      </c>
      <c r="F13">
        <f>GT_Spot!S13</f>
        <v>0</v>
      </c>
      <c r="G13">
        <f>PPCL_NG!S13</f>
        <v>0</v>
      </c>
      <c r="H13">
        <f>PPCL_Spot!S13</f>
        <v>44.87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77.709617612627426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3.99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-70</v>
      </c>
      <c r="AA13" s="76">
        <f>STOA!K13</f>
        <v>105.47</v>
      </c>
      <c r="AB13" s="76">
        <f>-STOA!Q13</f>
        <v>0</v>
      </c>
      <c r="AC13">
        <f t="shared" si="0"/>
        <v>3.0488509317699628</v>
      </c>
      <c r="AD13">
        <f t="shared" si="1"/>
        <v>145.00317944999586</v>
      </c>
      <c r="AE13">
        <f>'IDT-1'!E13</f>
        <v>0</v>
      </c>
      <c r="AF13" s="25"/>
      <c r="AG13">
        <f t="shared" si="2"/>
        <v>145.00317944999586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-37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1.274292</v>
      </c>
      <c r="E14">
        <f>GT_NG!S14</f>
        <v>2.1090287667331244</v>
      </c>
      <c r="F14">
        <f>GT_Spot!S14</f>
        <v>0</v>
      </c>
      <c r="G14">
        <f>PPCL_NG!S14</f>
        <v>0</v>
      </c>
      <c r="H14">
        <f>PPCL_Spot!S14</f>
        <v>44.87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75.620708810953332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3.99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-70</v>
      </c>
      <c r="AA14" s="76">
        <f>STOA!K14</f>
        <v>105.47</v>
      </c>
      <c r="AB14" s="76">
        <f>-STOA!Q14</f>
        <v>0</v>
      </c>
      <c r="AC14">
        <f t="shared" si="0"/>
        <v>3.0228329401110114</v>
      </c>
      <c r="AD14">
        <f t="shared" si="1"/>
        <v>143.94028863998074</v>
      </c>
      <c r="AE14">
        <f>'IDT-1'!E14</f>
        <v>0</v>
      </c>
      <c r="AF14" s="25"/>
      <c r="AG14">
        <f t="shared" si="2"/>
        <v>143.94028863998074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-36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1.274292</v>
      </c>
      <c r="E15">
        <f>GT_NG!S15</f>
        <v>2.1090287667331244</v>
      </c>
      <c r="F15">
        <f>GT_Spot!S15</f>
        <v>0</v>
      </c>
      <c r="G15">
        <f>PPCL_NG!S15</f>
        <v>0</v>
      </c>
      <c r="H15">
        <f>PPCL_Spot!S15</f>
        <v>44.87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75.620881503883709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3.99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-70</v>
      </c>
      <c r="AA15" s="76">
        <f>STOA!K15</f>
        <v>105.47</v>
      </c>
      <c r="AB15" s="76">
        <f>-STOA!Q15</f>
        <v>0</v>
      </c>
      <c r="AC15">
        <f t="shared" si="0"/>
        <v>3.0313055484565159</v>
      </c>
      <c r="AD15">
        <f t="shared" si="1"/>
        <v>142.9319887245656</v>
      </c>
      <c r="AE15">
        <f>'IDT-1'!E15</f>
        <v>0</v>
      </c>
      <c r="AF15" s="25"/>
      <c r="AG15">
        <f t="shared" si="2"/>
        <v>142.9319887245656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-37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1.274292</v>
      </c>
      <c r="E16">
        <f>GT_NG!S16</f>
        <v>2.1090287667331244</v>
      </c>
      <c r="F16">
        <f>GT_Spot!S16</f>
        <v>0</v>
      </c>
      <c r="G16">
        <f>PPCL_NG!S16</f>
        <v>0</v>
      </c>
      <c r="H16">
        <f>PPCL_Spot!S16</f>
        <v>44.87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75.620881503883709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3.99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-70</v>
      </c>
      <c r="AA16" s="76">
        <f>STOA!K16</f>
        <v>105.47</v>
      </c>
      <c r="AB16" s="76">
        <f>-STOA!Q16</f>
        <v>0</v>
      </c>
      <c r="AC16">
        <f t="shared" si="0"/>
        <v>3.048247863906294</v>
      </c>
      <c r="AD16">
        <f t="shared" si="1"/>
        <v>140.91504640911583</v>
      </c>
      <c r="AE16">
        <f>'IDT-1'!E16</f>
        <v>0</v>
      </c>
      <c r="AF16" s="25"/>
      <c r="AG16">
        <f t="shared" si="2"/>
        <v>140.91504640911583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-39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1.274292</v>
      </c>
      <c r="E17">
        <f>GT_NG!S17</f>
        <v>2.1090287667331244</v>
      </c>
      <c r="F17">
        <f>GT_Spot!S17</f>
        <v>0</v>
      </c>
      <c r="G17">
        <f>PPCL_NG!S17</f>
        <v>0</v>
      </c>
      <c r="H17">
        <f>PPCL_Spot!S17</f>
        <v>44.87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75.620881503883709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3.99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-71</v>
      </c>
      <c r="AA17" s="76">
        <f>STOA!K17</f>
        <v>105.47</v>
      </c>
      <c r="AB17" s="76">
        <f>-STOA!Q17</f>
        <v>0</v>
      </c>
      <c r="AC17">
        <f t="shared" si="0"/>
        <v>3.048247863906294</v>
      </c>
      <c r="AD17">
        <f t="shared" si="1"/>
        <v>140.91504640911583</v>
      </c>
      <c r="AE17">
        <f>'IDT-1'!E17</f>
        <v>0</v>
      </c>
      <c r="AF17" s="25"/>
      <c r="AG17">
        <f t="shared" si="2"/>
        <v>140.91504640911583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-38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1.274292</v>
      </c>
      <c r="E18">
        <f>GT_NG!S18</f>
        <v>2.1090287667331244</v>
      </c>
      <c r="F18">
        <f>GT_Spot!S18</f>
        <v>0</v>
      </c>
      <c r="G18">
        <f>PPCL_NG!S18</f>
        <v>0</v>
      </c>
      <c r="H18">
        <f>PPCL_Spot!S18</f>
        <v>44.87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75.620881503883709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3.99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-73</v>
      </c>
      <c r="AA18" s="76">
        <f>STOA!K18</f>
        <v>105.47</v>
      </c>
      <c r="AB18" s="76">
        <f>-STOA!Q18</f>
        <v>0</v>
      </c>
      <c r="AC18">
        <f t="shared" si="0"/>
        <v>3.048247863906294</v>
      </c>
      <c r="AD18">
        <f t="shared" si="1"/>
        <v>140.91504640911583</v>
      </c>
      <c r="AE18">
        <f>'IDT-1'!E18</f>
        <v>0</v>
      </c>
      <c r="AF18" s="25"/>
      <c r="AG18">
        <f t="shared" si="2"/>
        <v>140.91504640911583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-36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1.274292</v>
      </c>
      <c r="E19">
        <f>GT_NG!S19</f>
        <v>2.1090287667331244</v>
      </c>
      <c r="F19">
        <f>GT_Spot!S19</f>
        <v>0</v>
      </c>
      <c r="G19">
        <f>PPCL_NG!S19</f>
        <v>0</v>
      </c>
      <c r="H19">
        <f>PPCL_Spot!S19</f>
        <v>44.87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75.620881503883709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3.99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-74</v>
      </c>
      <c r="AA19" s="76">
        <f>STOA!K19</f>
        <v>105.47</v>
      </c>
      <c r="AB19" s="76">
        <f>-STOA!Q19</f>
        <v>0</v>
      </c>
      <c r="AC19">
        <f t="shared" si="0"/>
        <v>3.0567190216311833</v>
      </c>
      <c r="AD19">
        <f t="shared" si="1"/>
        <v>139.90657525139093</v>
      </c>
      <c r="AE19">
        <f>'IDT-1'!E19</f>
        <v>0</v>
      </c>
      <c r="AF19" s="25"/>
      <c r="AG19">
        <f t="shared" si="2"/>
        <v>139.90657525139093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-36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1.274292</v>
      </c>
      <c r="E20">
        <f>GT_NG!S20</f>
        <v>2.1076411960132893</v>
      </c>
      <c r="F20">
        <f>GT_Spot!S20</f>
        <v>0</v>
      </c>
      <c r="G20">
        <f>PPCL_NG!S20</f>
        <v>0</v>
      </c>
      <c r="H20">
        <f>PPCL_Spot!S20</f>
        <v>44.87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75.620881503883709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3.99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-76</v>
      </c>
      <c r="AA20" s="76">
        <f>STOA!K20</f>
        <v>105.47</v>
      </c>
      <c r="AB20" s="76">
        <f>-STOA!Q20</f>
        <v>0</v>
      </c>
      <c r="AC20">
        <f t="shared" si="0"/>
        <v>3.0567073660371364</v>
      </c>
      <c r="AD20">
        <f t="shared" si="1"/>
        <v>139.90519933626516</v>
      </c>
      <c r="AE20">
        <f>'IDT-1'!E20</f>
        <v>0</v>
      </c>
      <c r="AF20" s="25"/>
      <c r="AG20">
        <f t="shared" si="2"/>
        <v>139.90519933626516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-34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1.274292</v>
      </c>
      <c r="E21">
        <f>GT_NG!S21</f>
        <v>2.1076411960132893</v>
      </c>
      <c r="F21">
        <f>GT_Spot!S21</f>
        <v>0</v>
      </c>
      <c r="G21">
        <f>PPCL_NG!S21</f>
        <v>0</v>
      </c>
      <c r="H21">
        <f>PPCL_Spot!S21</f>
        <v>44.87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74.556139304632239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4.62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-74</v>
      </c>
      <c r="AA21" s="76">
        <f>STOA!K21</f>
        <v>105.47</v>
      </c>
      <c r="AB21" s="76">
        <f>-STOA!Q21</f>
        <v>0</v>
      </c>
      <c r="AC21">
        <f t="shared" si="0"/>
        <v>3.0530555315634245</v>
      </c>
      <c r="AD21">
        <f t="shared" si="1"/>
        <v>139.4741089714874</v>
      </c>
      <c r="AE21">
        <f>'IDT-1'!E21</f>
        <v>0</v>
      </c>
      <c r="AF21" s="25"/>
      <c r="AG21">
        <f t="shared" si="2"/>
        <v>139.4741089714874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-36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1.274292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44.87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74.556139304632239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4.9400000000000004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-76</v>
      </c>
      <c r="AA22" s="76">
        <f>STOA!K22</f>
        <v>105.47</v>
      </c>
      <c r="AB22" s="76">
        <f>-STOA!Q22</f>
        <v>0</v>
      </c>
      <c r="AC22">
        <f t="shared" si="0"/>
        <v>3.0472723738385348</v>
      </c>
      <c r="AD22">
        <f t="shared" si="1"/>
        <v>140.79989212921228</v>
      </c>
      <c r="AE22">
        <f>'IDT-1'!E22</f>
        <v>0</v>
      </c>
      <c r="AF22" s="25"/>
      <c r="AG22">
        <f t="shared" si="2"/>
        <v>140.79989212921228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-33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1.274292</v>
      </c>
      <c r="E23">
        <f>GT_NG!S23</f>
        <v>2.1076411960132893</v>
      </c>
      <c r="F23">
        <f>GT_Spot!S23</f>
        <v>0</v>
      </c>
      <c r="G23">
        <f>PPCL_NG!S23</f>
        <v>0</v>
      </c>
      <c r="H23">
        <f>PPCL_Spot!S23</f>
        <v>44.87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74.556139304632239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5.26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-76</v>
      </c>
      <c r="AA23" s="76">
        <f>STOA!K23</f>
        <v>105.47</v>
      </c>
      <c r="AB23" s="76">
        <f>-STOA!Q23</f>
        <v>0</v>
      </c>
      <c r="AC23">
        <f t="shared" si="0"/>
        <v>3.0499603738385348</v>
      </c>
      <c r="AD23">
        <f t="shared" si="1"/>
        <v>141.11720412921227</v>
      </c>
      <c r="AE23">
        <f>'IDT-1'!E23</f>
        <v>0</v>
      </c>
      <c r="AF23" s="25"/>
      <c r="AG23">
        <f t="shared" si="2"/>
        <v>141.11720412921227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-33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1.274292</v>
      </c>
      <c r="E24">
        <f>GT_NG!S24</f>
        <v>2.1076411960132893</v>
      </c>
      <c r="F24">
        <f>GT_Spot!S24</f>
        <v>0</v>
      </c>
      <c r="G24">
        <f>PPCL_NG!S24</f>
        <v>0</v>
      </c>
      <c r="H24">
        <f>PPCL_Spot!S24</f>
        <v>44.87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74.581573965427424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5.58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-75</v>
      </c>
      <c r="AA24" s="76">
        <f>STOA!K24</f>
        <v>105.47</v>
      </c>
      <c r="AB24" s="76">
        <f>-STOA!Q24</f>
        <v>0</v>
      </c>
      <c r="AC24">
        <f t="shared" si="0"/>
        <v>3.0528620249892144</v>
      </c>
      <c r="AD24">
        <f t="shared" si="1"/>
        <v>141.45973713885678</v>
      </c>
      <c r="AE24">
        <f>'IDT-1'!E24</f>
        <v>0</v>
      </c>
      <c r="AF24" s="25"/>
      <c r="AG24">
        <f t="shared" si="2"/>
        <v>141.45973713885678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1.274292</v>
      </c>
      <c r="E25">
        <f>GT_NG!S25</f>
        <v>2.1076411960132893</v>
      </c>
      <c r="F25">
        <f>GT_Spot!S25</f>
        <v>0</v>
      </c>
      <c r="G25">
        <f>PPCL_NG!S25</f>
        <v>0</v>
      </c>
      <c r="H25">
        <f>PPCL_Spot!S25</f>
        <v>44.87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75.222150607676454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5.9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-76</v>
      </c>
      <c r="AA25" s="76">
        <f>STOA!K25</f>
        <v>105.47</v>
      </c>
      <c r="AB25" s="76">
        <f>-STOA!Q25</f>
        <v>0</v>
      </c>
      <c r="AC25">
        <f t="shared" si="0"/>
        <v>3.0694020265089956</v>
      </c>
      <c r="AD25">
        <f t="shared" si="1"/>
        <v>141.40377377958603</v>
      </c>
      <c r="AE25">
        <f>'IDT-1'!E25</f>
        <v>0</v>
      </c>
      <c r="AF25" s="25"/>
      <c r="AG25">
        <f t="shared" si="2"/>
        <v>141.40377377958603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-34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1.274292</v>
      </c>
      <c r="E26">
        <f>GT_NG!S26</f>
        <v>2.1076411960132893</v>
      </c>
      <c r="F26">
        <f>GT_Spot!S26</f>
        <v>0</v>
      </c>
      <c r="G26">
        <f>PPCL_NG!S26</f>
        <v>0</v>
      </c>
      <c r="H26">
        <f>PPCL_Spot!S26</f>
        <v>44.87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79.129495432465163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6.22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-76</v>
      </c>
      <c r="AA26" s="76">
        <f>STOA!K26</f>
        <v>105.47</v>
      </c>
      <c r="AB26" s="76">
        <f>-STOA!Q26</f>
        <v>0</v>
      </c>
      <c r="AC26">
        <f t="shared" si="0"/>
        <v>3.1133828807621096</v>
      </c>
      <c r="AD26">
        <f t="shared" si="1"/>
        <v>144.5871377501216</v>
      </c>
      <c r="AE26">
        <f>'IDT-1'!E26</f>
        <v>0</v>
      </c>
      <c r="AF26" s="25"/>
      <c r="AG26">
        <f t="shared" si="2"/>
        <v>144.5871377501216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-35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1.274292</v>
      </c>
      <c r="E27">
        <f>GT_NG!S27</f>
        <v>2.1090287667331244</v>
      </c>
      <c r="F27">
        <f>GT_Spot!S27</f>
        <v>0</v>
      </c>
      <c r="G27">
        <f>PPCL_NG!S27</f>
        <v>0</v>
      </c>
      <c r="H27">
        <f>PPCL_Spot!S27</f>
        <v>44.87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79.129495432465163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6.55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-64</v>
      </c>
      <c r="AA27" s="76">
        <f>STOA!K27</f>
        <v>105.47</v>
      </c>
      <c r="AB27" s="76">
        <f>-STOA!Q27</f>
        <v>0</v>
      </c>
      <c r="AC27">
        <f t="shared" si="0"/>
        <v>3.0992242209063785</v>
      </c>
      <c r="AD27">
        <f t="shared" si="1"/>
        <v>146.93268398069722</v>
      </c>
      <c r="AE27">
        <f>'IDT-1'!E27</f>
        <v>0</v>
      </c>
      <c r="AF27" s="25"/>
      <c r="AG27">
        <f t="shared" si="2"/>
        <v>146.93268398069722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1.274292</v>
      </c>
      <c r="E28">
        <f>GT_NG!S28</f>
        <v>2.1090287667331244</v>
      </c>
      <c r="F28">
        <f>GT_Spot!S28</f>
        <v>0</v>
      </c>
      <c r="G28">
        <f>PPCL_NG!S28</f>
        <v>0</v>
      </c>
      <c r="H28">
        <f>PPCL_Spot!S28</f>
        <v>44.87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78.155719280912649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6.87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-63</v>
      </c>
      <c r="AA28" s="76">
        <f>STOA!K28</f>
        <v>105.47</v>
      </c>
      <c r="AB28" s="76">
        <f>-STOA!Q28</f>
        <v>0</v>
      </c>
      <c r="AC28">
        <f t="shared" si="0"/>
        <v>3.0598478703337806</v>
      </c>
      <c r="AD28">
        <f t="shared" si="1"/>
        <v>150.31828417971727</v>
      </c>
      <c r="AE28">
        <f>'IDT-1'!E28</f>
        <v>0</v>
      </c>
      <c r="AF28" s="25"/>
      <c r="AG28">
        <f t="shared" si="2"/>
        <v>150.31828417971727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-42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1.274292</v>
      </c>
      <c r="E29">
        <f>GT_NG!S29</f>
        <v>2.1090287667331244</v>
      </c>
      <c r="F29">
        <f>GT_Spot!S29</f>
        <v>0</v>
      </c>
      <c r="G29">
        <f>PPCL_NG!S29</f>
        <v>0</v>
      </c>
      <c r="H29">
        <f>PPCL_Spot!S29</f>
        <v>44.87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76.620129553767597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7.19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-58</v>
      </c>
      <c r="AA29" s="76">
        <f>STOA!K29</f>
        <v>105.47</v>
      </c>
      <c r="AB29" s="76">
        <f>-STOA!Q29</f>
        <v>0</v>
      </c>
      <c r="AC29">
        <f t="shared" si="0"/>
        <v>3.0242234434510951</v>
      </c>
      <c r="AD29">
        <f t="shared" si="1"/>
        <v>152.13831887945491</v>
      </c>
      <c r="AE29">
        <f>'IDT-1'!E29</f>
        <v>0</v>
      </c>
      <c r="AF29" s="25"/>
      <c r="AG29">
        <f t="shared" si="2"/>
        <v>152.13831887945491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1.274292</v>
      </c>
      <c r="E30">
        <f>GT_NG!S30</f>
        <v>2.1090287667331244</v>
      </c>
      <c r="F30">
        <f>GT_Spot!S30</f>
        <v>0</v>
      </c>
      <c r="G30">
        <f>PPCL_NG!S30</f>
        <v>0</v>
      </c>
      <c r="H30">
        <f>PPCL_Spot!S30</f>
        <v>44.87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75.018860641075406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7.51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-53</v>
      </c>
      <c r="AA30" s="76">
        <f>STOA!K30</f>
        <v>105.47</v>
      </c>
      <c r="AB30" s="76">
        <f>-STOA!Q30</f>
        <v>0</v>
      </c>
      <c r="AC30">
        <f t="shared" si="0"/>
        <v>2.9541626805102572</v>
      </c>
      <c r="AD30">
        <f t="shared" si="1"/>
        <v>157.92711072970357</v>
      </c>
      <c r="AE30">
        <f>'IDT-1'!E30</f>
        <v>0</v>
      </c>
      <c r="AF30" s="25"/>
      <c r="AG30">
        <f t="shared" si="2"/>
        <v>157.92711072970357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-42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1.274292</v>
      </c>
      <c r="E31">
        <f>GT_NG!S31</f>
        <v>2.1090287667331244</v>
      </c>
      <c r="F31">
        <f>GT_Spot!S31</f>
        <v>0</v>
      </c>
      <c r="G31">
        <f>PPCL_NG!S31</f>
        <v>0</v>
      </c>
      <c r="H31">
        <f>PPCL_Spot!S31</f>
        <v>44.87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76.640670249796955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7.96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105.47</v>
      </c>
      <c r="AB31" s="76">
        <f>-STOA!Q31</f>
        <v>0</v>
      </c>
      <c r="AC31">
        <f t="shared" si="0"/>
        <v>2.9207389348741839</v>
      </c>
      <c r="AD31">
        <f t="shared" si="1"/>
        <v>166.03234408406121</v>
      </c>
      <c r="AE31">
        <f>'IDT-1'!E31</f>
        <v>0</v>
      </c>
      <c r="AF31" s="25"/>
      <c r="AG31">
        <f t="shared" si="2"/>
        <v>166.03234408406121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-43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1.274292</v>
      </c>
      <c r="E32">
        <f>GT_NG!S32</f>
        <v>2.1090287667331244</v>
      </c>
      <c r="F32">
        <f>GT_Spot!S32</f>
        <v>0</v>
      </c>
      <c r="G32">
        <f>PPCL_NG!S32</f>
        <v>0</v>
      </c>
      <c r="H32">
        <f>PPCL_Spot!S32</f>
        <v>44.87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72.476922075178265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7.96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-38</v>
      </c>
      <c r="AA32" s="76">
        <f>STOA!K32</f>
        <v>105.47</v>
      </c>
      <c r="AB32" s="76">
        <f>-STOA!Q32</f>
        <v>0</v>
      </c>
      <c r="AC32">
        <f t="shared" si="0"/>
        <v>2.7586960843340509</v>
      </c>
      <c r="AD32">
        <f t="shared" si="1"/>
        <v>177.03063875998262</v>
      </c>
      <c r="AE32">
        <f>'IDT-1'!E32</f>
        <v>0</v>
      </c>
      <c r="AF32" s="25"/>
      <c r="AG32">
        <f t="shared" si="2"/>
        <v>177.03063875998262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-36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1.274292</v>
      </c>
      <c r="E33">
        <f>GT_NG!S33</f>
        <v>2.1090287667331244</v>
      </c>
      <c r="F33">
        <f>GT_Spot!S33</f>
        <v>0</v>
      </c>
      <c r="G33">
        <f>PPCL_NG!S33</f>
        <v>0</v>
      </c>
      <c r="H33">
        <f>PPCL_Spot!S33</f>
        <v>44.87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72.067141429033654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7.96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105.47</v>
      </c>
      <c r="AB33" s="76">
        <f>-STOA!Q33</f>
        <v>0</v>
      </c>
      <c r="AC33">
        <f t="shared" si="0"/>
        <v>2.6705423496575453</v>
      </c>
      <c r="AD33">
        <f t="shared" si="1"/>
        <v>186.70901184851451</v>
      </c>
      <c r="AE33">
        <f>'IDT-1'!E33</f>
        <v>0</v>
      </c>
      <c r="AF33" s="25"/>
      <c r="AG33">
        <f t="shared" si="2"/>
        <v>186.70901184851451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-34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1.274292</v>
      </c>
      <c r="E34">
        <f>GT_NG!S34</f>
        <v>2.1090287667331244</v>
      </c>
      <c r="F34">
        <f>GT_Spot!S34</f>
        <v>0</v>
      </c>
      <c r="G34">
        <f>PPCL_NG!S34</f>
        <v>0</v>
      </c>
      <c r="H34">
        <f>PPCL_Spot!S34</f>
        <v>44.87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72.067141429033654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7.96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-20</v>
      </c>
      <c r="AA34" s="76">
        <f>STOA!K34</f>
        <v>105.47</v>
      </c>
      <c r="AB34" s="76">
        <f>-STOA!Q34</f>
        <v>0</v>
      </c>
      <c r="AC34">
        <f t="shared" si="0"/>
        <v>2.5773596146837656</v>
      </c>
      <c r="AD34">
        <f t="shared" si="1"/>
        <v>197.8021945834883</v>
      </c>
      <c r="AE34">
        <f>'IDT-1'!E34</f>
        <v>0</v>
      </c>
      <c r="AF34" s="25"/>
      <c r="AG34">
        <f t="shared" si="2"/>
        <v>197.8021945834883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1.274292</v>
      </c>
      <c r="E35">
        <f>GT_NG!S35</f>
        <v>2.1090287667331244</v>
      </c>
      <c r="F35">
        <f>GT_Spot!S35</f>
        <v>0</v>
      </c>
      <c r="G35">
        <f>PPCL_NG!S35</f>
        <v>0</v>
      </c>
      <c r="H35">
        <f>PPCL_Spot!S35</f>
        <v>44.87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72.067141429033654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7.96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-10</v>
      </c>
      <c r="AA35" s="76">
        <f>STOA!K35</f>
        <v>105.47</v>
      </c>
      <c r="AB35" s="76">
        <f>-STOA!Q35</f>
        <v>0</v>
      </c>
      <c r="AC35">
        <f t="shared" si="0"/>
        <v>2.458763406535319</v>
      </c>
      <c r="AD35">
        <f t="shared" si="1"/>
        <v>211.92079079163673</v>
      </c>
      <c r="AE35">
        <f>'IDT-1'!E35</f>
        <v>0</v>
      </c>
      <c r="AF35" s="25"/>
      <c r="AG35">
        <f t="shared" si="2"/>
        <v>211.92079079163673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-29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1.274292</v>
      </c>
      <c r="E36">
        <f>GT_NG!S36</f>
        <v>2.1090287667331244</v>
      </c>
      <c r="F36">
        <f>GT_Spot!S36</f>
        <v>0</v>
      </c>
      <c r="G36">
        <f>PPCL_NG!S36</f>
        <v>0</v>
      </c>
      <c r="H36">
        <f>PPCL_Spot!S36</f>
        <v>44.87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72.067141429033654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7.96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105.47</v>
      </c>
      <c r="AB36" s="76">
        <f>-STOA!Q36</f>
        <v>0</v>
      </c>
      <c r="AC36">
        <f t="shared" si="0"/>
        <v>2.3316960406619827</v>
      </c>
      <c r="AD36">
        <f t="shared" si="1"/>
        <v>227.04785815751006</v>
      </c>
      <c r="AE36">
        <f>'IDT-1'!E36</f>
        <v>0</v>
      </c>
      <c r="AF36" s="25"/>
      <c r="AG36">
        <f t="shared" si="2"/>
        <v>227.04785815751006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1.274292</v>
      </c>
      <c r="E37">
        <f>GT_NG!S37</f>
        <v>2.1090287667331244</v>
      </c>
      <c r="F37">
        <f>GT_Spot!S37</f>
        <v>0</v>
      </c>
      <c r="G37">
        <f>PPCL_NG!S37</f>
        <v>0</v>
      </c>
      <c r="H37">
        <f>PPCL_Spot!S37</f>
        <v>44.87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72.449730884588789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7.96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105.47</v>
      </c>
      <c r="AB37" s="76">
        <f>-STOA!Q37</f>
        <v>0</v>
      </c>
      <c r="AC37">
        <f t="shared" si="0"/>
        <v>2.2163135839401988</v>
      </c>
      <c r="AD37">
        <f t="shared" si="1"/>
        <v>241.545830069787</v>
      </c>
      <c r="AE37">
        <f>'IDT-1'!E37</f>
        <v>0</v>
      </c>
      <c r="AF37" s="25"/>
      <c r="AG37">
        <f t="shared" si="2"/>
        <v>241.545830069787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1.274292</v>
      </c>
      <c r="E38">
        <f>GT_NG!S38</f>
        <v>2.1090287667331244</v>
      </c>
      <c r="F38">
        <f>GT_Spot!S38</f>
        <v>0</v>
      </c>
      <c r="G38">
        <f>PPCL_NG!S38</f>
        <v>0</v>
      </c>
      <c r="H38">
        <f>PPCL_Spot!S38</f>
        <v>44.87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72.449730884588789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7.96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105.47</v>
      </c>
      <c r="AB38" s="76">
        <f>-STOA!Q38</f>
        <v>0</v>
      </c>
      <c r="AC38">
        <f t="shared" si="0"/>
        <v>2.2163135839401988</v>
      </c>
      <c r="AD38">
        <f t="shared" si="1"/>
        <v>241.545830069787</v>
      </c>
      <c r="AE38">
        <f>'IDT-1'!E38</f>
        <v>0</v>
      </c>
      <c r="AF38" s="25"/>
      <c r="AG38">
        <f t="shared" si="2"/>
        <v>241.545830069787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1.274292</v>
      </c>
      <c r="E39">
        <f>GT_NG!S39</f>
        <v>2.0912560524067216</v>
      </c>
      <c r="F39">
        <f>GT_Spot!S39</f>
        <v>0</v>
      </c>
      <c r="G39">
        <f>PPCL_NG!S39</f>
        <v>0</v>
      </c>
      <c r="H39">
        <f>PPCL_Spot!S39</f>
        <v>44.87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73.9357540678334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7.96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-51</v>
      </c>
      <c r="AA39" s="76">
        <f>STOA!K39</f>
        <v>202.67</v>
      </c>
      <c r="AB39" s="76">
        <f>-STOA!Q39</f>
        <v>0</v>
      </c>
      <c r="AC39">
        <f t="shared" si="0"/>
        <v>3.663521401796014</v>
      </c>
      <c r="AD39">
        <f t="shared" si="1"/>
        <v>265.76687272084939</v>
      </c>
      <c r="AE39">
        <f>'IDT-1'!E39</f>
        <v>0</v>
      </c>
      <c r="AF39" s="25"/>
      <c r="AG39">
        <f t="shared" si="2"/>
        <v>265.76687272084939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-32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1.274292</v>
      </c>
      <c r="E40">
        <f>GT_NG!S40</f>
        <v>2.0912560524067216</v>
      </c>
      <c r="F40">
        <f>GT_Spot!S40</f>
        <v>0</v>
      </c>
      <c r="G40">
        <f>PPCL_NG!S40</f>
        <v>0</v>
      </c>
      <c r="H40">
        <f>PPCL_Spot!S40</f>
        <v>44.87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73.9357540678334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7.96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-38</v>
      </c>
      <c r="AA40" s="76">
        <f>STOA!K40</f>
        <v>202.67</v>
      </c>
      <c r="AB40" s="76">
        <f>-STOA!Q40</f>
        <v>0</v>
      </c>
      <c r="AC40">
        <f t="shared" si="0"/>
        <v>3.544925193647567</v>
      </c>
      <c r="AD40">
        <f t="shared" si="1"/>
        <v>279.88546892899785</v>
      </c>
      <c r="AE40">
        <f>'IDT-1'!E40</f>
        <v>0</v>
      </c>
      <c r="AF40" s="25"/>
      <c r="AG40">
        <f t="shared" si="2"/>
        <v>279.88546892899785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1.274292</v>
      </c>
      <c r="E41">
        <f>GT_NG!S41</f>
        <v>2.0912560524067216</v>
      </c>
      <c r="F41">
        <f>GT_Spot!S41</f>
        <v>0</v>
      </c>
      <c r="G41">
        <f>PPCL_NG!S41</f>
        <v>0</v>
      </c>
      <c r="H41">
        <f>PPCL_Spot!S41</f>
        <v>44.87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73.9357540678334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-25</v>
      </c>
      <c r="AA41" s="76">
        <f>STOA!K41</f>
        <v>202.67</v>
      </c>
      <c r="AB41" s="76">
        <f>-STOA!Q41</f>
        <v>0</v>
      </c>
      <c r="AC41">
        <f t="shared" si="0"/>
        <v>3.4432713009488984</v>
      </c>
      <c r="AD41">
        <f t="shared" si="1"/>
        <v>291.98712282169652</v>
      </c>
      <c r="AE41">
        <f>'IDT-1'!E41</f>
        <v>0</v>
      </c>
      <c r="AF41" s="25"/>
      <c r="AG41">
        <f t="shared" si="2"/>
        <v>291.98712282169652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-32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1.274292</v>
      </c>
      <c r="E42">
        <f>GT_NG!S42</f>
        <v>2.0912560524067216</v>
      </c>
      <c r="F42">
        <f>GT_Spot!S42</f>
        <v>0</v>
      </c>
      <c r="G42">
        <f>PPCL_NG!S42</f>
        <v>0</v>
      </c>
      <c r="H42">
        <f>PPCL_Spot!S42</f>
        <v>45.17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73.9357540678334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-15</v>
      </c>
      <c r="AA42" s="76">
        <f>STOA!K42</f>
        <v>202.67</v>
      </c>
      <c r="AB42" s="76">
        <f>-STOA!Q42</f>
        <v>0</v>
      </c>
      <c r="AC42">
        <f t="shared" si="0"/>
        <v>3.3780220391497857</v>
      </c>
      <c r="AD42">
        <f t="shared" si="1"/>
        <v>300.3523720834956</v>
      </c>
      <c r="AE42">
        <f>'IDT-1'!E42</f>
        <v>0</v>
      </c>
      <c r="AF42" s="25"/>
      <c r="AG42">
        <f t="shared" si="2"/>
        <v>300.3523720834956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1.274292</v>
      </c>
      <c r="E43">
        <f>GT_NG!S43</f>
        <v>2.0912560524067216</v>
      </c>
      <c r="F43">
        <f>GT_Spot!S43</f>
        <v>0</v>
      </c>
      <c r="G43">
        <f>PPCL_NG!S43</f>
        <v>0</v>
      </c>
      <c r="H43">
        <f>PPCL_Spot!S43</f>
        <v>45.17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70.17058175869488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202.67</v>
      </c>
      <c r="AB43" s="76">
        <f>-STOA!Q43</f>
        <v>0</v>
      </c>
      <c r="AC43">
        <f t="shared" si="0"/>
        <v>3.2616830145041313</v>
      </c>
      <c r="AD43">
        <f t="shared" si="1"/>
        <v>306.70353879900279</v>
      </c>
      <c r="AE43">
        <f>'IDT-1'!E43</f>
        <v>0</v>
      </c>
      <c r="AF43" s="25"/>
      <c r="AG43">
        <f t="shared" si="2"/>
        <v>306.70353879900279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-29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1.274292</v>
      </c>
      <c r="E44">
        <f>GT_NG!S44</f>
        <v>2.0912560524067216</v>
      </c>
      <c r="F44">
        <f>GT_Spot!S44</f>
        <v>0</v>
      </c>
      <c r="G44">
        <f>PPCL_NG!S44</f>
        <v>0</v>
      </c>
      <c r="H44">
        <f>PPCL_Spot!S44</f>
        <v>45.17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69.81058175869488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202.67</v>
      </c>
      <c r="AB44" s="76">
        <f>-STOA!Q44</f>
        <v>0</v>
      </c>
      <c r="AC44">
        <f t="shared" si="0"/>
        <v>3.2247743836045752</v>
      </c>
      <c r="AD44">
        <f t="shared" si="1"/>
        <v>310.38044742990229</v>
      </c>
      <c r="AE44">
        <f>'IDT-1'!E44</f>
        <v>0</v>
      </c>
      <c r="AF44" s="25"/>
      <c r="AG44">
        <f t="shared" si="2"/>
        <v>310.38044742990229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-25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1.274292</v>
      </c>
      <c r="E45">
        <f>GT_NG!S45</f>
        <v>2.0912560524067216</v>
      </c>
      <c r="F45">
        <f>GT_Spot!S45</f>
        <v>0</v>
      </c>
      <c r="G45">
        <f>PPCL_NG!S45</f>
        <v>0</v>
      </c>
      <c r="H45">
        <f>PPCL_Spot!S45</f>
        <v>45.17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68.640409065764501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202.67</v>
      </c>
      <c r="AB45" s="76">
        <f>-STOA!Q45</f>
        <v>0</v>
      </c>
      <c r="AC45">
        <f t="shared" si="0"/>
        <v>3.2149449329839599</v>
      </c>
      <c r="AD45">
        <f t="shared" si="1"/>
        <v>309.2201041875926</v>
      </c>
      <c r="AE45">
        <f>'IDT-1'!E45</f>
        <v>0</v>
      </c>
      <c r="AF45" s="25"/>
      <c r="AG45">
        <f t="shared" si="2"/>
        <v>309.2201041875926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-35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1.274292</v>
      </c>
      <c r="E46">
        <f>GT_NG!S46</f>
        <v>2.0912560524067216</v>
      </c>
      <c r="F46">
        <f>GT_Spot!S46</f>
        <v>0</v>
      </c>
      <c r="G46">
        <f>PPCL_NG!S46</f>
        <v>0</v>
      </c>
      <c r="H46">
        <f>PPCL_Spot!S46</f>
        <v>45.17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68.640409065764501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215.13</v>
      </c>
      <c r="AB46" s="76">
        <f>-STOA!Q46</f>
        <v>0</v>
      </c>
      <c r="AC46">
        <f t="shared" si="0"/>
        <v>3.31960893298396</v>
      </c>
      <c r="AD46">
        <f t="shared" si="1"/>
        <v>321.57544018759256</v>
      </c>
      <c r="AE46">
        <f>'IDT-1'!E46</f>
        <v>0</v>
      </c>
      <c r="AF46" s="25"/>
      <c r="AG46">
        <f t="shared" si="2"/>
        <v>321.57544018759256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-35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1.274292</v>
      </c>
      <c r="E47">
        <f>GT_NG!S47</f>
        <v>2.0912560524067216</v>
      </c>
      <c r="F47">
        <f>GT_Spot!S47</f>
        <v>0</v>
      </c>
      <c r="G47">
        <f>PPCL_NG!S47</f>
        <v>0</v>
      </c>
      <c r="H47">
        <f>PPCL_Spot!S47</f>
        <v>45.17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68.640378196353922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215.13</v>
      </c>
      <c r="AB47" s="76">
        <f>-STOA!Q47</f>
        <v>0</v>
      </c>
      <c r="AC47">
        <f t="shared" si="0"/>
        <v>3.3026663582311326</v>
      </c>
      <c r="AD47">
        <f t="shared" si="1"/>
        <v>323.5923518929348</v>
      </c>
      <c r="AE47">
        <f>'IDT-1'!E47</f>
        <v>0</v>
      </c>
      <c r="AF47" s="25"/>
      <c r="AG47">
        <f t="shared" si="2"/>
        <v>323.5923518929348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-33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1.274292</v>
      </c>
      <c r="E48">
        <f>GT_NG!S48</f>
        <v>2.0912560524067216</v>
      </c>
      <c r="F48">
        <f>GT_Spot!S48</f>
        <v>0</v>
      </c>
      <c r="G48">
        <f>PPCL_NG!S48</f>
        <v>0</v>
      </c>
      <c r="H48">
        <f>PPCL_Spot!S48</f>
        <v>45.17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68.640378196353922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215.13</v>
      </c>
      <c r="AB48" s="76">
        <f>-STOA!Q48</f>
        <v>0</v>
      </c>
      <c r="AC48">
        <f t="shared" si="0"/>
        <v>3.2772528850564653</v>
      </c>
      <c r="AD48">
        <f t="shared" si="1"/>
        <v>326.6177653661095</v>
      </c>
      <c r="AE48">
        <f>'IDT-1'!E48</f>
        <v>0</v>
      </c>
      <c r="AF48" s="25"/>
      <c r="AG48">
        <f t="shared" si="2"/>
        <v>326.6177653661095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-30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1.274292</v>
      </c>
      <c r="E49">
        <f>GT_NG!S49</f>
        <v>2.0912560524067216</v>
      </c>
      <c r="F49">
        <f>GT_Spot!S49</f>
        <v>0</v>
      </c>
      <c r="G49">
        <f>PPCL_NG!S49</f>
        <v>0</v>
      </c>
      <c r="H49">
        <f>PPCL_Spot!S49</f>
        <v>45.17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67.460378196353915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215.13</v>
      </c>
      <c r="AB49" s="76">
        <f>-STOA!Q49</f>
        <v>0</v>
      </c>
      <c r="AC49">
        <f t="shared" si="0"/>
        <v>3.3096966736809108</v>
      </c>
      <c r="AD49">
        <f t="shared" si="1"/>
        <v>320.40532157748504</v>
      </c>
      <c r="AE49">
        <f>'IDT-1'!E49</f>
        <v>0</v>
      </c>
      <c r="AF49" s="25"/>
      <c r="AG49">
        <f t="shared" si="2"/>
        <v>320.40532157748504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-35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1.274292</v>
      </c>
      <c r="E50">
        <f>GT_NG!S50</f>
        <v>2.0912560524067216</v>
      </c>
      <c r="F50">
        <f>GT_Spot!S50</f>
        <v>0</v>
      </c>
      <c r="G50">
        <f>PPCL_NG!S50</f>
        <v>0</v>
      </c>
      <c r="H50">
        <f>PPCL_Spot!S50</f>
        <v>45.17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67.460378196353915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215.13</v>
      </c>
      <c r="AB50" s="76">
        <f>-STOA!Q50</f>
        <v>0</v>
      </c>
      <c r="AC50">
        <f t="shared" si="0"/>
        <v>3.2758120427813546</v>
      </c>
      <c r="AD50">
        <f t="shared" si="1"/>
        <v>324.43920620838458</v>
      </c>
      <c r="AE50">
        <f>'IDT-1'!E50</f>
        <v>0</v>
      </c>
      <c r="AF50" s="25"/>
      <c r="AG50">
        <f t="shared" si="2"/>
        <v>324.43920620838458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-31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0.97199999999999998</v>
      </c>
      <c r="E51">
        <f>GT_NG!S51</f>
        <v>2.0912560524067216</v>
      </c>
      <c r="F51">
        <f>GT_Spot!S51</f>
        <v>0</v>
      </c>
      <c r="G51">
        <f>PPCL_NG!S51</f>
        <v>0</v>
      </c>
      <c r="H51">
        <f>PPCL_Spot!S51</f>
        <v>45.17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67.460378196353915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215.13</v>
      </c>
      <c r="AB51" s="76">
        <f>-STOA!Q51</f>
        <v>0</v>
      </c>
      <c r="AC51">
        <f t="shared" si="0"/>
        <v>3.273272789981355</v>
      </c>
      <c r="AD51">
        <f t="shared" si="1"/>
        <v>324.13945346118459</v>
      </c>
      <c r="AE51">
        <f>'IDT-1'!E51</f>
        <v>0</v>
      </c>
      <c r="AF51" s="25"/>
      <c r="AG51">
        <f t="shared" si="2"/>
        <v>324.13945346118459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-31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0.97199999999999998</v>
      </c>
      <c r="E52">
        <f>GT_NG!S52</f>
        <v>2.0912560524067216</v>
      </c>
      <c r="F52">
        <f>GT_Spot!S52</f>
        <v>0</v>
      </c>
      <c r="G52">
        <f>PPCL_NG!S52</f>
        <v>0</v>
      </c>
      <c r="H52">
        <f>PPCL_Spot!S52</f>
        <v>45.17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67.357697528699291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215.13</v>
      </c>
      <c r="AB52" s="76">
        <f>-STOA!Q52</f>
        <v>0</v>
      </c>
      <c r="AC52">
        <f t="shared" si="0"/>
        <v>3.2469967991983881</v>
      </c>
      <c r="AD52">
        <f t="shared" si="1"/>
        <v>327.06304878431291</v>
      </c>
      <c r="AE52">
        <f>'IDT-1'!E52</f>
        <v>0</v>
      </c>
      <c r="AF52" s="25"/>
      <c r="AG52">
        <f t="shared" si="2"/>
        <v>327.06304878431291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-28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0.97199999999999998</v>
      </c>
      <c r="E53">
        <f>GT_NG!S53</f>
        <v>2.0912560524067216</v>
      </c>
      <c r="F53">
        <f>GT_Spot!S53</f>
        <v>0</v>
      </c>
      <c r="G53">
        <f>PPCL_NG!S53</f>
        <v>0</v>
      </c>
      <c r="H53">
        <f>PPCL_Spot!S53</f>
        <v>45.17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67.101466871799687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215.13</v>
      </c>
      <c r="AB53" s="76">
        <f>-STOA!Q53</f>
        <v>0</v>
      </c>
      <c r="AC53">
        <f t="shared" si="0"/>
        <v>3.2194309885057653</v>
      </c>
      <c r="AD53">
        <f t="shared" si="1"/>
        <v>329.83438393810593</v>
      </c>
      <c r="AE53">
        <f>'IDT-1'!E53</f>
        <v>0</v>
      </c>
      <c r="AF53" s="25"/>
      <c r="AG53">
        <f t="shared" si="2"/>
        <v>329.83438393810593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-25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0.97199999999999998</v>
      </c>
      <c r="E54">
        <f>GT_NG!S54</f>
        <v>2.0912560524067216</v>
      </c>
      <c r="F54">
        <f>GT_Spot!S54</f>
        <v>0</v>
      </c>
      <c r="G54">
        <f>PPCL_NG!S54</f>
        <v>0</v>
      </c>
      <c r="H54">
        <f>PPCL_Spot!S54</f>
        <v>45.17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67.101466871799687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215.13</v>
      </c>
      <c r="AB54" s="76">
        <f>-STOA!Q54</f>
        <v>0</v>
      </c>
      <c r="AC54">
        <f t="shared" si="0"/>
        <v>3.2279021462306541</v>
      </c>
      <c r="AD54">
        <f t="shared" si="1"/>
        <v>328.82591278038109</v>
      </c>
      <c r="AE54">
        <f>'IDT-1'!E54</f>
        <v>0</v>
      </c>
      <c r="AF54" s="25"/>
      <c r="AG54">
        <f t="shared" si="2"/>
        <v>328.82591278038109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-26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0.97199999999999998</v>
      </c>
      <c r="E55">
        <f>GT_NG!S55</f>
        <v>2.0912560524067216</v>
      </c>
      <c r="F55">
        <f>GT_Spot!S55</f>
        <v>0</v>
      </c>
      <c r="G55">
        <f>PPCL_NG!S55</f>
        <v>0</v>
      </c>
      <c r="H55">
        <f>PPCL_Spot!S55</f>
        <v>43.956989247311832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66.274667185050731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215.13</v>
      </c>
      <c r="AB55" s="76">
        <f>-STOA!Q55</f>
        <v>0</v>
      </c>
      <c r="AC55">
        <f t="shared" si="0"/>
        <v>3.2107677385393818</v>
      </c>
      <c r="AD55">
        <f t="shared" si="1"/>
        <v>326.80323674863519</v>
      </c>
      <c r="AE55">
        <f>'IDT-1'!E55</f>
        <v>0</v>
      </c>
      <c r="AF55" s="25"/>
      <c r="AG55">
        <f t="shared" si="2"/>
        <v>326.80323674863519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-26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0.97199999999999998</v>
      </c>
      <c r="E56">
        <f>GT_NG!S56</f>
        <v>2.0912560524067216</v>
      </c>
      <c r="F56">
        <f>GT_Spot!S56</f>
        <v>0</v>
      </c>
      <c r="G56">
        <f>PPCL_NG!S56</f>
        <v>0</v>
      </c>
      <c r="H56">
        <f>PPCL_Spot!S56</f>
        <v>43.956989247311832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66.314667185050737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215.13</v>
      </c>
      <c r="AB56" s="76">
        <f>-STOA!Q56</f>
        <v>0</v>
      </c>
      <c r="AC56">
        <f t="shared" si="0"/>
        <v>3.219574896264271</v>
      </c>
      <c r="AD56">
        <f t="shared" si="1"/>
        <v>325.8344295909103</v>
      </c>
      <c r="AE56">
        <f>'IDT-1'!E56</f>
        <v>0</v>
      </c>
      <c r="AF56" s="25"/>
      <c r="AG56">
        <f t="shared" si="2"/>
        <v>325.8344295909103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-27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0.97199999999999998</v>
      </c>
      <c r="E57">
        <f>GT_NG!S57</f>
        <v>2.0912560524067216</v>
      </c>
      <c r="F57">
        <f>GT_Spot!S57</f>
        <v>0</v>
      </c>
      <c r="G57">
        <f>PPCL_NG!S57</f>
        <v>0</v>
      </c>
      <c r="H57">
        <f>PPCL_Spot!S57</f>
        <v>43.956989247311832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66.614667185050735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215.13</v>
      </c>
      <c r="AB57" s="76">
        <f>-STOA!Q57</f>
        <v>0</v>
      </c>
      <c r="AC57">
        <f t="shared" si="0"/>
        <v>3.2475083694389388</v>
      </c>
      <c r="AD57">
        <f t="shared" si="1"/>
        <v>323.10649611773567</v>
      </c>
      <c r="AE57">
        <f>'IDT-1'!E57</f>
        <v>0</v>
      </c>
      <c r="AF57" s="25"/>
      <c r="AG57">
        <f t="shared" si="2"/>
        <v>323.10649611773567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0.97199999999999998</v>
      </c>
      <c r="E58">
        <f>GT_NG!S58</f>
        <v>2.0912560524067216</v>
      </c>
      <c r="F58">
        <f>GT_Spot!S58</f>
        <v>0</v>
      </c>
      <c r="G58">
        <f>PPCL_NG!S58</f>
        <v>0</v>
      </c>
      <c r="H58">
        <f>PPCL_Spot!S58</f>
        <v>43.956989247311832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67.864667185050735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215.13</v>
      </c>
      <c r="AB58" s="76">
        <f>-STOA!Q58</f>
        <v>0</v>
      </c>
      <c r="AC58">
        <f t="shared" si="0"/>
        <v>3.2664795271638276</v>
      </c>
      <c r="AD58">
        <f t="shared" si="1"/>
        <v>323.3375249600108</v>
      </c>
      <c r="AE58">
        <f>'IDT-1'!E58</f>
        <v>0</v>
      </c>
      <c r="AF58" s="25"/>
      <c r="AG58">
        <f t="shared" si="2"/>
        <v>323.3375249600108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-31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0.97199999999999998</v>
      </c>
      <c r="E59">
        <f>GT_NG!S59</f>
        <v>2.0912560524067216</v>
      </c>
      <c r="F59">
        <f>GT_Spot!S59</f>
        <v>0</v>
      </c>
      <c r="G59">
        <f>PPCL_NG!S59</f>
        <v>0</v>
      </c>
      <c r="H59">
        <f>PPCL_Spot!S59</f>
        <v>43.956989247311832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67.5938430243243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215.13</v>
      </c>
      <c r="AB59" s="76">
        <f>-STOA!Q59</f>
        <v>0</v>
      </c>
      <c r="AC59">
        <f t="shared" si="0"/>
        <v>3.2642046042137252</v>
      </c>
      <c r="AD59">
        <f t="shared" si="1"/>
        <v>323.06897572223443</v>
      </c>
      <c r="AE59">
        <f>'IDT-1'!E59</f>
        <v>0</v>
      </c>
      <c r="AF59" s="25"/>
      <c r="AG59">
        <f t="shared" si="2"/>
        <v>323.06897572223443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-31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0.97199999999999998</v>
      </c>
      <c r="E60">
        <f>GT_NG!S60</f>
        <v>2.0912560524067216</v>
      </c>
      <c r="F60">
        <f>GT_Spot!S60</f>
        <v>0</v>
      </c>
      <c r="G60">
        <f>PPCL_NG!S60</f>
        <v>0</v>
      </c>
      <c r="H60">
        <f>PPCL_Spot!S60</f>
        <v>43.956989247311832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67.5938430243243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215.13</v>
      </c>
      <c r="AB60" s="76">
        <f>-STOA!Q60</f>
        <v>0</v>
      </c>
      <c r="AC60">
        <f t="shared" si="0"/>
        <v>3.2472622887639471</v>
      </c>
      <c r="AD60">
        <f t="shared" si="1"/>
        <v>325.08591803768422</v>
      </c>
      <c r="AE60">
        <f>'IDT-1'!E60</f>
        <v>0</v>
      </c>
      <c r="AF60" s="25"/>
      <c r="AG60">
        <f t="shared" si="2"/>
        <v>325.08591803768422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-29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0.97199999999999998</v>
      </c>
      <c r="E61">
        <f>GT_NG!S61</f>
        <v>2.0912560524067216</v>
      </c>
      <c r="F61">
        <f>GT_Spot!S61</f>
        <v>0</v>
      </c>
      <c r="G61">
        <f>PPCL_NG!S61</f>
        <v>0</v>
      </c>
      <c r="H61">
        <f>PPCL_Spot!S61</f>
        <v>43.956989247311832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67.849201326041424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215.13</v>
      </c>
      <c r="AB61" s="76">
        <f>-STOA!Q61</f>
        <v>0</v>
      </c>
      <c r="AC61">
        <f t="shared" si="0"/>
        <v>3.2409361407734814</v>
      </c>
      <c r="AD61">
        <f t="shared" si="1"/>
        <v>326.34760248739173</v>
      </c>
      <c r="AE61">
        <f>'IDT-1'!E61</f>
        <v>0</v>
      </c>
      <c r="AF61" s="25"/>
      <c r="AG61">
        <f t="shared" si="2"/>
        <v>326.34760248739173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0.97199999999999998</v>
      </c>
      <c r="E62">
        <f>GT_NG!S62</f>
        <v>2.0912560524067216</v>
      </c>
      <c r="F62">
        <f>GT_Spot!S62</f>
        <v>0</v>
      </c>
      <c r="G62">
        <f>PPCL_NG!S62</f>
        <v>0</v>
      </c>
      <c r="H62">
        <f>PPCL_Spot!S62</f>
        <v>43.956989247311832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69.030025486767855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215.13</v>
      </c>
      <c r="AB62" s="76">
        <f>-STOA!Q62</f>
        <v>0</v>
      </c>
      <c r="AC62">
        <f t="shared" si="0"/>
        <v>3.242383905998695</v>
      </c>
      <c r="AD62">
        <f t="shared" si="1"/>
        <v>328.52697888289305</v>
      </c>
      <c r="AE62">
        <f>'IDT-1'!E62</f>
        <v>0</v>
      </c>
      <c r="AF62" s="25"/>
      <c r="AG62">
        <f t="shared" si="2"/>
        <v>328.52697888289305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-27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0.97199999999999998</v>
      </c>
      <c r="E63">
        <f>GT_NG!S63</f>
        <v>2.0912560524067216</v>
      </c>
      <c r="F63">
        <f>GT_Spot!S63</f>
        <v>0</v>
      </c>
      <c r="G63">
        <f>PPCL_NG!S63</f>
        <v>0</v>
      </c>
      <c r="H63">
        <f>PPCL_Spot!S63</f>
        <v>43.956989247311832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68.773843024324293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215.13</v>
      </c>
      <c r="AB63" s="76">
        <f>-STOA!Q63</f>
        <v>0</v>
      </c>
      <c r="AC63">
        <f t="shared" si="0"/>
        <v>3.3334147082879491</v>
      </c>
      <c r="AD63">
        <f t="shared" si="1"/>
        <v>317.17976561816022</v>
      </c>
      <c r="AE63">
        <f>'IDT-1'!E63</f>
        <v>0</v>
      </c>
      <c r="AF63" s="25"/>
      <c r="AG63">
        <f t="shared" si="2"/>
        <v>317.17976561816022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0.97199999999999998</v>
      </c>
      <c r="E64">
        <f>GT_NG!S64</f>
        <v>2.0912560524067216</v>
      </c>
      <c r="F64">
        <f>GT_Spot!S64</f>
        <v>0</v>
      </c>
      <c r="G64">
        <f>PPCL_NG!S64</f>
        <v>0</v>
      </c>
      <c r="H64">
        <f>PPCL_Spot!S64</f>
        <v>43.956989247311832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68.773843024324293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215.13</v>
      </c>
      <c r="AB64" s="76">
        <f>-STOA!Q64</f>
        <v>0</v>
      </c>
      <c r="AC64">
        <f t="shared" si="0"/>
        <v>3.2741166042137255</v>
      </c>
      <c r="AD64">
        <f t="shared" si="1"/>
        <v>324.23906372223445</v>
      </c>
      <c r="AE64">
        <f>'IDT-1'!E64</f>
        <v>0</v>
      </c>
      <c r="AF64" s="25"/>
      <c r="AG64">
        <f t="shared" si="2"/>
        <v>324.23906372223445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0.97199999999999998</v>
      </c>
      <c r="E65">
        <f>GT_NG!S65</f>
        <v>2.0912560524067216</v>
      </c>
      <c r="F65">
        <f>GT_Spot!S65</f>
        <v>0</v>
      </c>
      <c r="G65">
        <f>PPCL_NG!S65</f>
        <v>0</v>
      </c>
      <c r="H65">
        <f>PPCL_Spot!S65</f>
        <v>43.956989247311832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69.261840044880657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215.13</v>
      </c>
      <c r="AB65" s="76">
        <f>-STOA!Q65</f>
        <v>0</v>
      </c>
      <c r="AC65">
        <f t="shared" si="0"/>
        <v>3.26974462146151</v>
      </c>
      <c r="AD65">
        <f t="shared" si="1"/>
        <v>325.73143272554302</v>
      </c>
      <c r="AE65">
        <f>'IDT-1'!E65</f>
        <v>0</v>
      </c>
      <c r="AF65" s="25"/>
      <c r="AG65">
        <f t="shared" si="2"/>
        <v>325.73143272554302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0.97199999999999998</v>
      </c>
      <c r="E66">
        <f>GT_NG!S66</f>
        <v>2.0912560524067216</v>
      </c>
      <c r="F66">
        <f>GT_Spot!S66</f>
        <v>0</v>
      </c>
      <c r="G66">
        <f>PPCL_NG!S66</f>
        <v>0</v>
      </c>
      <c r="H66">
        <f>PPCL_Spot!S66</f>
        <v>43.956989247311832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70.22651396378788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215.13</v>
      </c>
      <c r="AB66" s="76">
        <f>-STOA!Q66</f>
        <v>0</v>
      </c>
      <c r="AC66">
        <f t="shared" si="0"/>
        <v>3.3286748287296648</v>
      </c>
      <c r="AD66">
        <f t="shared" si="1"/>
        <v>320.63717643718206</v>
      </c>
      <c r="AE66">
        <f>'IDT-1'!E66</f>
        <v>0</v>
      </c>
      <c r="AF66" s="25"/>
      <c r="AG66">
        <f t="shared" si="2"/>
        <v>320.63717643718206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-36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0.97199999999999998</v>
      </c>
      <c r="E67">
        <f>GT_NG!S67</f>
        <v>2.0912560524067216</v>
      </c>
      <c r="F67">
        <f>GT_Spot!S67</f>
        <v>0</v>
      </c>
      <c r="G67">
        <f>PPCL_NG!S67</f>
        <v>0</v>
      </c>
      <c r="H67">
        <f>PPCL_Spot!S67</f>
        <v>43.956989247311832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70.343603759555151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7.96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215.13</v>
      </c>
      <c r="AB67" s="76">
        <f>-STOA!Q67</f>
        <v>0</v>
      </c>
      <c r="AC67">
        <f t="shared" si="0"/>
        <v>3.3466006984638876</v>
      </c>
      <c r="AD67">
        <f t="shared" si="1"/>
        <v>318.73634036321511</v>
      </c>
      <c r="AE67">
        <f>'IDT-1'!E67</f>
        <v>0</v>
      </c>
      <c r="AF67" s="25"/>
      <c r="AG67">
        <f t="shared" si="2"/>
        <v>318.73634036321511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-38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0.97199999999999998</v>
      </c>
      <c r="E68">
        <f>GT_NG!S68</f>
        <v>2.0912560524067216</v>
      </c>
      <c r="F68">
        <f>GT_Spot!S68</f>
        <v>0</v>
      </c>
      <c r="G68">
        <f>PPCL_NG!S68</f>
        <v>0</v>
      </c>
      <c r="H68">
        <f>PPCL_Spot!S68</f>
        <v>43.956989247311832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70.343603759555151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7.96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215.13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3.3804853293634438</v>
      </c>
      <c r="AD68">
        <f t="shared" ref="AD68:AD98" si="4">SUM(B68:AB68,AI68:AV68)-AC68</f>
        <v>314.70245573231551</v>
      </c>
      <c r="AE68">
        <f>'IDT-1'!E68</f>
        <v>0</v>
      </c>
      <c r="AF68" s="25"/>
      <c r="AG68">
        <f t="shared" ref="AG68:AG98" si="5">SUM(AD68:AF68)</f>
        <v>314.70245573231551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-42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0.97199999999999998</v>
      </c>
      <c r="E69">
        <f>GT_NG!S69</f>
        <v>2.0912560524067216</v>
      </c>
      <c r="F69">
        <f>GT_Spot!S69</f>
        <v>0</v>
      </c>
      <c r="G69">
        <f>PPCL_NG!S69</f>
        <v>0</v>
      </c>
      <c r="H69">
        <f>PPCL_Spot!S69</f>
        <v>43.956989247311832</v>
      </c>
      <c r="I69">
        <f>Bawana_NG!S69</f>
        <v>18.999133251220293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72.231807064418135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7.96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212.22</v>
      </c>
      <c r="AB69" s="76">
        <f>-STOA!Q69</f>
        <v>0</v>
      </c>
      <c r="AC69">
        <f t="shared" si="3"/>
        <v>3.4259086876885627</v>
      </c>
      <c r="AD69">
        <f t="shared" si="4"/>
        <v>306.00527692766843</v>
      </c>
      <c r="AE69">
        <f>'IDT-1'!E69</f>
        <v>0</v>
      </c>
      <c r="AF69" s="25"/>
      <c r="AG69">
        <f t="shared" si="5"/>
        <v>306.00527692766843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0.97199999999999998</v>
      </c>
      <c r="E70">
        <f>GT_NG!S70</f>
        <v>2.0912560524067216</v>
      </c>
      <c r="F70">
        <f>GT_Spot!S70</f>
        <v>0</v>
      </c>
      <c r="G70">
        <f>PPCL_NG!S70</f>
        <v>0</v>
      </c>
      <c r="H70">
        <f>PPCL_Spot!S70</f>
        <v>43.956989247311832</v>
      </c>
      <c r="I70">
        <f>Bawana_NG!S70</f>
        <v>18.999133251220293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72.231807064418135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7.96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205.73</v>
      </c>
      <c r="AB70" s="76">
        <f>-STOA!Q70</f>
        <v>0</v>
      </c>
      <c r="AC70">
        <f t="shared" si="3"/>
        <v>3.3544503722387846</v>
      </c>
      <c r="AD70">
        <f t="shared" si="4"/>
        <v>301.5867352431182</v>
      </c>
      <c r="AE70">
        <f>'IDT-1'!E70</f>
        <v>0</v>
      </c>
      <c r="AF70" s="25"/>
      <c r="AG70">
        <f t="shared" si="5"/>
        <v>301.5867352431182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-47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0.97199999999999998</v>
      </c>
      <c r="E71">
        <f>GT_NG!S71</f>
        <v>2.0915860451480506</v>
      </c>
      <c r="F71">
        <f>GT_Spot!S71</f>
        <v>0</v>
      </c>
      <c r="G71">
        <f>PPCL_NG!S71</f>
        <v>0</v>
      </c>
      <c r="H71">
        <f>PPCL_Spot!S71</f>
        <v>43.956989247311832</v>
      </c>
      <c r="I71">
        <f>Bawana_NG!S71</f>
        <v>18.999133251220293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74.969991805953214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7.96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161.84</v>
      </c>
      <c r="AB71" s="76">
        <f>-STOA!Q71</f>
        <v>0</v>
      </c>
      <c r="AC71">
        <f t="shared" si="3"/>
        <v>2.6953450601858107</v>
      </c>
      <c r="AD71">
        <f t="shared" si="4"/>
        <v>298.09435528944761</v>
      </c>
      <c r="AE71">
        <f>'IDT-1'!E71</f>
        <v>0</v>
      </c>
      <c r="AF71" s="25"/>
      <c r="AG71">
        <f t="shared" si="5"/>
        <v>298.09435528944761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0.97199999999999998</v>
      </c>
      <c r="E72">
        <f>GT_NG!S72</f>
        <v>2.0915860451480506</v>
      </c>
      <c r="F72">
        <f>GT_Spot!S72</f>
        <v>0</v>
      </c>
      <c r="G72">
        <f>PPCL_NG!S72</f>
        <v>0</v>
      </c>
      <c r="H72">
        <f>PPCL_Spot!S72</f>
        <v>43.956989247311832</v>
      </c>
      <c r="I72">
        <f>Bawana_NG!S72</f>
        <v>18.999133251220293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76.369991805953219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7.96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161.84</v>
      </c>
      <c r="AB72" s="76">
        <f>-STOA!Q72</f>
        <v>0</v>
      </c>
      <c r="AC72">
        <f t="shared" si="3"/>
        <v>2.7748743219849237</v>
      </c>
      <c r="AD72">
        <f t="shared" si="4"/>
        <v>291.41482602764853</v>
      </c>
      <c r="AE72">
        <f>'IDT-1'!E72</f>
        <v>0</v>
      </c>
      <c r="AF72" s="25"/>
      <c r="AG72">
        <f t="shared" si="5"/>
        <v>291.41482602764853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0.97199999999999998</v>
      </c>
      <c r="E73">
        <f>GT_NG!S73</f>
        <v>2.0915860451480506</v>
      </c>
      <c r="F73">
        <f>GT_Spot!S73</f>
        <v>0</v>
      </c>
      <c r="G73">
        <f>PPCL_NG!S73</f>
        <v>0</v>
      </c>
      <c r="H73">
        <f>PPCL_Spot!S73</f>
        <v>43.956989247311832</v>
      </c>
      <c r="I73">
        <f>Bawana_NG!S73</f>
        <v>18.999133251220293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77.356529770838335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7.96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-20</v>
      </c>
      <c r="AA73" s="76">
        <f>STOA!K73</f>
        <v>161.84</v>
      </c>
      <c r="AB73" s="76">
        <f>-STOA!Q73</f>
        <v>0</v>
      </c>
      <c r="AC73">
        <f t="shared" si="3"/>
        <v>2.9610555531126286</v>
      </c>
      <c r="AD73">
        <f t="shared" si="4"/>
        <v>271.21518276140591</v>
      </c>
      <c r="AE73">
        <f>'IDT-1'!E73</f>
        <v>0</v>
      </c>
      <c r="AF73" s="25"/>
      <c r="AG73">
        <f t="shared" si="5"/>
        <v>271.21518276140591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-19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0.97199999999999998</v>
      </c>
      <c r="E74">
        <f>GT_NG!S74</f>
        <v>2.0915860451480506</v>
      </c>
      <c r="F74">
        <f>GT_Spot!S74</f>
        <v>0</v>
      </c>
      <c r="G74">
        <f>PPCL_NG!S74</f>
        <v>0</v>
      </c>
      <c r="H74">
        <f>PPCL_Spot!S74</f>
        <v>43.956989247311832</v>
      </c>
      <c r="I74">
        <f>Bawana_NG!S74</f>
        <v>18.999133251220293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79.59777053913254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7.96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-20</v>
      </c>
      <c r="AA74" s="76">
        <f>STOA!K74</f>
        <v>161.84</v>
      </c>
      <c r="AB74" s="76">
        <f>-STOA!Q74</f>
        <v>0</v>
      </c>
      <c r="AC74">
        <f t="shared" si="3"/>
        <v>3.0815358682649694</v>
      </c>
      <c r="AD74">
        <f t="shared" si="4"/>
        <v>261.3359432145478</v>
      </c>
      <c r="AE74">
        <f>'IDT-1'!E74</f>
        <v>0</v>
      </c>
      <c r="AF74" s="25"/>
      <c r="AG74">
        <f t="shared" si="5"/>
        <v>261.3359432145478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-31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0.97199999999999998</v>
      </c>
      <c r="E75">
        <f>GT_NG!S75</f>
        <v>2.1098798006449724</v>
      </c>
      <c r="F75">
        <f>GT_Spot!S75</f>
        <v>0</v>
      </c>
      <c r="G75">
        <f>PPCL_NG!S75</f>
        <v>0</v>
      </c>
      <c r="H75">
        <f>PPCL_Spot!S75</f>
        <v>44.87</v>
      </c>
      <c r="I75">
        <f>Bawana_NG!S75</f>
        <v>18.999133251220293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80.111485463203664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7.96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-20</v>
      </c>
      <c r="AA75" s="76">
        <f>STOA!K75</f>
        <v>161.84</v>
      </c>
      <c r="AB75" s="76">
        <f>-STOA!Q75</f>
        <v>0</v>
      </c>
      <c r="AC75">
        <f t="shared" si="3"/>
        <v>3.1783856087448119</v>
      </c>
      <c r="AD75">
        <f t="shared" si="4"/>
        <v>252.68411290632412</v>
      </c>
      <c r="AE75">
        <f>'IDT-1'!E75</f>
        <v>0</v>
      </c>
      <c r="AF75" s="25"/>
      <c r="AG75">
        <f t="shared" si="5"/>
        <v>252.68411290632412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-41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0.97199999999999998</v>
      </c>
      <c r="E76">
        <f>GT_NG!S76</f>
        <v>2.1098798006449724</v>
      </c>
      <c r="F76">
        <f>GT_Spot!S76</f>
        <v>0</v>
      </c>
      <c r="G76">
        <f>PPCL_NG!S76</f>
        <v>0</v>
      </c>
      <c r="H76">
        <f>PPCL_Spot!S76</f>
        <v>44.87</v>
      </c>
      <c r="I76">
        <f>Bawana_NG!S76</f>
        <v>18.999133251220293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90.786427591110851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7.96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-30</v>
      </c>
      <c r="AA76" s="76">
        <f>STOA!K76</f>
        <v>161.84</v>
      </c>
      <c r="AB76" s="76">
        <f>-STOA!Q76</f>
        <v>0</v>
      </c>
      <c r="AC76">
        <f t="shared" si="3"/>
        <v>3.3951224884925684</v>
      </c>
      <c r="AD76">
        <f t="shared" si="4"/>
        <v>248.14231815448352</v>
      </c>
      <c r="AE76">
        <f>'IDT-1'!E76</f>
        <v>0</v>
      </c>
      <c r="AF76" s="25"/>
      <c r="AG76">
        <f t="shared" si="5"/>
        <v>248.14231815448352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0.97199999999999998</v>
      </c>
      <c r="E77">
        <f>GT_NG!S77</f>
        <v>2.1090287667331244</v>
      </c>
      <c r="F77">
        <f>GT_Spot!S77</f>
        <v>0</v>
      </c>
      <c r="G77">
        <f>PPCL_NG!S77</f>
        <v>0</v>
      </c>
      <c r="H77">
        <f>PPCL_Spot!S77</f>
        <v>44.87</v>
      </c>
      <c r="I77">
        <f>Bawana_NG!S77</f>
        <v>18.999195085786909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101.12570430775627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7.96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-30</v>
      </c>
      <c r="AA77" s="76">
        <f>STOA!K77</f>
        <v>161.84</v>
      </c>
      <c r="AB77" s="76">
        <f>-STOA!Q77</f>
        <v>0</v>
      </c>
      <c r="AC77">
        <f t="shared" si="3"/>
        <v>3.5751485186116696</v>
      </c>
      <c r="AD77">
        <f t="shared" si="4"/>
        <v>247.30077964166463</v>
      </c>
      <c r="AE77">
        <f>'IDT-1'!E77</f>
        <v>0</v>
      </c>
      <c r="AF77" s="25"/>
      <c r="AG77">
        <f t="shared" si="5"/>
        <v>247.30077964166463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-57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0.97199999999999998</v>
      </c>
      <c r="E78">
        <f>GT_NG!S78</f>
        <v>2.1090287667331244</v>
      </c>
      <c r="F78">
        <f>GT_Spot!S78</f>
        <v>0</v>
      </c>
      <c r="G78">
        <f>PPCL_NG!S78</f>
        <v>0</v>
      </c>
      <c r="H78">
        <f>PPCL_Spot!S78</f>
        <v>44.87</v>
      </c>
      <c r="I78">
        <f>Bawana_NG!S78</f>
        <v>18.999195085786909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101.51551252274949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7.96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-36</v>
      </c>
      <c r="AA78" s="76">
        <f>STOA!K78</f>
        <v>161.84</v>
      </c>
      <c r="AB78" s="76">
        <f>-STOA!Q78</f>
        <v>0</v>
      </c>
      <c r="AC78">
        <f t="shared" si="3"/>
        <v>3.6207786962420578</v>
      </c>
      <c r="AD78">
        <f t="shared" si="4"/>
        <v>242.64495767902744</v>
      </c>
      <c r="AE78">
        <f>'IDT-1'!E78</f>
        <v>0</v>
      </c>
      <c r="AF78" s="25"/>
      <c r="AG78">
        <f t="shared" si="5"/>
        <v>242.64495767902744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-56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1.0691999999999999</v>
      </c>
      <c r="E79">
        <f>GT_NG!S79</f>
        <v>2.1090287667331244</v>
      </c>
      <c r="F79">
        <f>GT_Spot!S79</f>
        <v>0</v>
      </c>
      <c r="G79">
        <f>PPCL_NG!S79</f>
        <v>0</v>
      </c>
      <c r="H79">
        <f>PPCL_Spot!S79</f>
        <v>44.87</v>
      </c>
      <c r="I79">
        <f>Bawana_NG!S79</f>
        <v>18.999195085786909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101.51551252274949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7.96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-50</v>
      </c>
      <c r="AA79" s="76">
        <f>STOA!K79</f>
        <v>161.84</v>
      </c>
      <c r="AB79" s="76">
        <f>-STOA!Q79</f>
        <v>0</v>
      </c>
      <c r="AC79">
        <f t="shared" si="3"/>
        <v>3.6978355957660596</v>
      </c>
      <c r="AD79">
        <f t="shared" si="4"/>
        <v>233.66510077950349</v>
      </c>
      <c r="AE79">
        <f>'IDT-1'!E79</f>
        <v>0</v>
      </c>
      <c r="AF79" s="25"/>
      <c r="AG79">
        <f t="shared" si="5"/>
        <v>233.66510077950349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-51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1.0691999999999999</v>
      </c>
      <c r="E80">
        <f>GT_NG!S80</f>
        <v>2.1090287667331244</v>
      </c>
      <c r="F80">
        <f>GT_Spot!S80</f>
        <v>0</v>
      </c>
      <c r="G80">
        <f>PPCL_NG!S80</f>
        <v>0</v>
      </c>
      <c r="H80">
        <f>PPCL_Spot!S80</f>
        <v>44.87</v>
      </c>
      <c r="I80">
        <f>Bawana_NG!S80</f>
        <v>18.999195085786909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101.51551252274949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7.96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-56</v>
      </c>
      <c r="AA80" s="76">
        <f>STOA!K80</f>
        <v>161.84</v>
      </c>
      <c r="AB80" s="76">
        <f>-STOA!Q80</f>
        <v>0</v>
      </c>
      <c r="AC80">
        <f t="shared" si="3"/>
        <v>3.7401913843905055</v>
      </c>
      <c r="AD80">
        <f t="shared" si="4"/>
        <v>228.62274499087906</v>
      </c>
      <c r="AE80">
        <f>'IDT-1'!E80</f>
        <v>0</v>
      </c>
      <c r="AF80" s="25"/>
      <c r="AG80">
        <f t="shared" si="5"/>
        <v>228.62274499087906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1.0691999999999999</v>
      </c>
      <c r="E81">
        <f>GT_NG!S81</f>
        <v>2.1090287667331244</v>
      </c>
      <c r="F81">
        <f>GT_Spot!S81</f>
        <v>0</v>
      </c>
      <c r="G81">
        <f>PPCL_NG!S81</f>
        <v>0</v>
      </c>
      <c r="H81">
        <f>PPCL_Spot!S81</f>
        <v>44.87</v>
      </c>
      <c r="I81">
        <f>Bawana_NG!S81</f>
        <v>18.999195085786909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99.401862579764597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7.96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-55</v>
      </c>
      <c r="AA81" s="76">
        <f>STOA!K81</f>
        <v>161.84</v>
      </c>
      <c r="AB81" s="76">
        <f>-STOA!Q81</f>
        <v>0</v>
      </c>
      <c r="AC81">
        <f t="shared" si="3"/>
        <v>3.7732636712187659</v>
      </c>
      <c r="AD81">
        <f t="shared" si="4"/>
        <v>220.47602276106588</v>
      </c>
      <c r="AE81">
        <f>'IDT-1'!E81</f>
        <v>0</v>
      </c>
      <c r="AF81" s="25"/>
      <c r="AG81">
        <f t="shared" si="5"/>
        <v>220.47602276106588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-57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1.0691999999999999</v>
      </c>
      <c r="E82">
        <f>GT_NG!S82</f>
        <v>2.1090287667331244</v>
      </c>
      <c r="F82">
        <f>GT_Spot!S82</f>
        <v>0</v>
      </c>
      <c r="G82">
        <f>PPCL_NG!S82</f>
        <v>0</v>
      </c>
      <c r="H82">
        <f>PPCL_Spot!S82</f>
        <v>44.87</v>
      </c>
      <c r="I82">
        <f>Bawana_NG!S82</f>
        <v>18.999195085786909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95.109999076696099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7.96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-66</v>
      </c>
      <c r="AA82" s="76">
        <f>STOA!K82</f>
        <v>161.84</v>
      </c>
      <c r="AB82" s="76">
        <f>-STOA!Q82</f>
        <v>0</v>
      </c>
      <c r="AC82">
        <f t="shared" si="3"/>
        <v>3.7372120177929906</v>
      </c>
      <c r="AD82">
        <f t="shared" si="4"/>
        <v>216.22021091142315</v>
      </c>
      <c r="AE82">
        <f>'IDT-1'!E82</f>
        <v>0</v>
      </c>
      <c r="AF82" s="25"/>
      <c r="AG82">
        <f t="shared" si="5"/>
        <v>216.22021091142315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1.0691999999999999</v>
      </c>
      <c r="E83">
        <f>GT_NG!S83</f>
        <v>2.1090287667331244</v>
      </c>
      <c r="F83">
        <f>GT_Spot!S83</f>
        <v>0</v>
      </c>
      <c r="G83">
        <f>PPCL_NG!S83</f>
        <v>0</v>
      </c>
      <c r="H83">
        <f>PPCL_Spot!S83</f>
        <v>44.868866666666669</v>
      </c>
      <c r="I83">
        <f>Bawana_NG!S83</f>
        <v>18.999195085786909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94.828333759001325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7.96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-66</v>
      </c>
      <c r="AA83" s="76">
        <f>STOA!K83</f>
        <v>161.84</v>
      </c>
      <c r="AB83" s="76">
        <f>-STOA!Q83</f>
        <v>0</v>
      </c>
      <c r="AC83">
        <f t="shared" si="3"/>
        <v>3.7856634554736894</v>
      </c>
      <c r="AD83">
        <f t="shared" si="4"/>
        <v>209.88896082271435</v>
      </c>
      <c r="AE83">
        <f>'IDT-1'!E83</f>
        <v>0</v>
      </c>
      <c r="AF83" s="25"/>
      <c r="AG83">
        <f t="shared" si="5"/>
        <v>209.88896082271435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-52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1.0691999999999999</v>
      </c>
      <c r="E84">
        <f>GT_NG!S84</f>
        <v>2.1090287667331244</v>
      </c>
      <c r="F84">
        <f>GT_Spot!S84</f>
        <v>0</v>
      </c>
      <c r="G84">
        <f>PPCL_NG!S84</f>
        <v>0</v>
      </c>
      <c r="H84">
        <f>PPCL_Spot!S84</f>
        <v>44.868866666666669</v>
      </c>
      <c r="I84">
        <f>Bawana_NG!S84</f>
        <v>18.999195085786909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94.828333759001325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7.96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-70</v>
      </c>
      <c r="AA84" s="76">
        <f>STOA!K84</f>
        <v>161.84</v>
      </c>
      <c r="AB84" s="76">
        <f>-STOA!Q84</f>
        <v>0</v>
      </c>
      <c r="AC84">
        <f t="shared" si="3"/>
        <v>3.8364904018230241</v>
      </c>
      <c r="AD84">
        <f t="shared" si="4"/>
        <v>203.83813387636502</v>
      </c>
      <c r="AE84">
        <f>'IDT-1'!E84</f>
        <v>0</v>
      </c>
      <c r="AF84" s="25"/>
      <c r="AG84">
        <f t="shared" si="5"/>
        <v>203.83813387636502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-54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1.0691999999999999</v>
      </c>
      <c r="E85">
        <f>GT_NG!S85</f>
        <v>2.1090287667331244</v>
      </c>
      <c r="F85">
        <f>GT_Spot!S85</f>
        <v>0</v>
      </c>
      <c r="G85">
        <f>PPCL_NG!S85</f>
        <v>0</v>
      </c>
      <c r="H85">
        <f>PPCL_Spot!S85</f>
        <v>44.868866666666669</v>
      </c>
      <c r="I85">
        <f>Bawana_NG!S85</f>
        <v>18.999149697918998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92.561585199404803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7.96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-76</v>
      </c>
      <c r="AA85" s="76">
        <f>STOA!K85</f>
        <v>161.84</v>
      </c>
      <c r="AB85" s="76">
        <f>-STOA!Q85</f>
        <v>0</v>
      </c>
      <c r="AC85">
        <f t="shared" si="3"/>
        <v>3.84286280583899</v>
      </c>
      <c r="AD85">
        <f t="shared" si="4"/>
        <v>198.56496752488462</v>
      </c>
      <c r="AE85">
        <f>'IDT-1'!E85</f>
        <v>0</v>
      </c>
      <c r="AF85" s="25"/>
      <c r="AG85">
        <f t="shared" si="5"/>
        <v>198.56496752488462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-51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1.0691999999999999</v>
      </c>
      <c r="E86">
        <f>GT_NG!S86</f>
        <v>2.1090287667331244</v>
      </c>
      <c r="F86">
        <f>GT_Spot!S86</f>
        <v>0</v>
      </c>
      <c r="G86">
        <f>PPCL_NG!S86</f>
        <v>0</v>
      </c>
      <c r="H86">
        <f>PPCL_Spot!S86</f>
        <v>44.868866666666669</v>
      </c>
      <c r="I86">
        <f>Bawana_NG!S86</f>
        <v>18.999149697918998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92.094570283870141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7.96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-76</v>
      </c>
      <c r="AA86" s="76">
        <f>STOA!K86</f>
        <v>161.84</v>
      </c>
      <c r="AB86" s="76">
        <f>-STOA!Q86</f>
        <v>0</v>
      </c>
      <c r="AC86">
        <f t="shared" si="3"/>
        <v>3.8643533537231658</v>
      </c>
      <c r="AD86">
        <f t="shared" si="4"/>
        <v>195.07646206146578</v>
      </c>
      <c r="AE86">
        <f>'IDT-1'!E86</f>
        <v>0</v>
      </c>
      <c r="AF86" s="25"/>
      <c r="AG86">
        <f t="shared" si="5"/>
        <v>195.07646206146578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-54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1.0691999999999999</v>
      </c>
      <c r="E87">
        <f>GT_NG!S87</f>
        <v>2.1090287667331244</v>
      </c>
      <c r="F87">
        <f>GT_Spot!S87</f>
        <v>0</v>
      </c>
      <c r="G87">
        <f>PPCL_NG!S87</f>
        <v>0</v>
      </c>
      <c r="H87">
        <f>PPCL_Spot!S87</f>
        <v>45.77</v>
      </c>
      <c r="I87">
        <f>Bawana_NG!S87</f>
        <v>18.999149697918998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92.1947624967829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7.96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-30</v>
      </c>
      <c r="AA87" s="76">
        <f>STOA!K87</f>
        <v>117.93</v>
      </c>
      <c r="AB87" s="76">
        <f>-STOA!Q87</f>
        <v>0</v>
      </c>
      <c r="AC87">
        <f t="shared" si="3"/>
        <v>3.1142472329667363</v>
      </c>
      <c r="AD87">
        <f t="shared" si="4"/>
        <v>198.91789372846833</v>
      </c>
      <c r="AE87">
        <f>'IDT-1'!E87</f>
        <v>0</v>
      </c>
      <c r="AF87" s="25"/>
      <c r="AG87">
        <f t="shared" si="5"/>
        <v>198.91789372846833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-54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1.0691999999999999</v>
      </c>
      <c r="E88">
        <f>GT_NG!S88</f>
        <v>2.1090287667331244</v>
      </c>
      <c r="F88">
        <f>GT_Spot!S88</f>
        <v>0</v>
      </c>
      <c r="G88">
        <f>PPCL_NG!S88</f>
        <v>0</v>
      </c>
      <c r="H88">
        <f>PPCL_Spot!S88</f>
        <v>45.77</v>
      </c>
      <c r="I88">
        <f>Bawana_NG!S88</f>
        <v>18.999149697918998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92.094816708150162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7.96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-32</v>
      </c>
      <c r="AA88" s="76">
        <f>STOA!K88</f>
        <v>114.27</v>
      </c>
      <c r="AB88" s="76">
        <f>-STOA!Q88</f>
        <v>0</v>
      </c>
      <c r="AC88">
        <f t="shared" si="3"/>
        <v>3.1080771615168881</v>
      </c>
      <c r="AD88">
        <f t="shared" si="4"/>
        <v>192.16411801128541</v>
      </c>
      <c r="AE88">
        <f>'IDT-1'!E88</f>
        <v>0</v>
      </c>
      <c r="AF88" s="25"/>
      <c r="AG88">
        <f t="shared" si="5"/>
        <v>192.16411801128541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1.0691999999999999</v>
      </c>
      <c r="E89">
        <f>GT_NG!S89</f>
        <v>2.1090287667331244</v>
      </c>
      <c r="F89">
        <f>GT_Spot!S89</f>
        <v>0</v>
      </c>
      <c r="G89">
        <f>PPCL_NG!S89</f>
        <v>0</v>
      </c>
      <c r="H89">
        <f>PPCL_Spot!S89</f>
        <v>45.77</v>
      </c>
      <c r="I89">
        <f>Bawana_NG!S89</f>
        <v>18.999149697918998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92.0944470490182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7.96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-35</v>
      </c>
      <c r="AA89" s="76">
        <f>STOA!K89</f>
        <v>114.27</v>
      </c>
      <c r="AB89" s="76">
        <f>-STOA!Q89</f>
        <v>0</v>
      </c>
      <c r="AC89">
        <f t="shared" si="3"/>
        <v>3.125016371829958</v>
      </c>
      <c r="AD89">
        <f t="shared" si="4"/>
        <v>190.14680914184041</v>
      </c>
      <c r="AE89">
        <f>'IDT-1'!E89</f>
        <v>0</v>
      </c>
      <c r="AF89" s="25"/>
      <c r="AG89">
        <f t="shared" si="5"/>
        <v>190.14680914184041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-54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1.0691999999999999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45.77</v>
      </c>
      <c r="I90">
        <f>Bawana_NG!S90</f>
        <v>18.999149697918998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92.544365945301095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7.96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-36</v>
      </c>
      <c r="AA90" s="76">
        <f>STOA!K90</f>
        <v>114.27</v>
      </c>
      <c r="AB90" s="76">
        <f>-STOA!Q90</f>
        <v>0</v>
      </c>
      <c r="AC90">
        <f t="shared" si="3"/>
        <v>3.1542091637334018</v>
      </c>
      <c r="AD90">
        <f t="shared" si="4"/>
        <v>187.56753524621985</v>
      </c>
      <c r="AE90">
        <f>'IDT-1'!E90</f>
        <v>0</v>
      </c>
      <c r="AF90" s="25"/>
      <c r="AG90">
        <f t="shared" si="5"/>
        <v>187.56753524621985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-56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1.0691999999999999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46.373011234495742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95.573150739956432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7.96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-46</v>
      </c>
      <c r="AA91" s="76">
        <f>STOA!K91</f>
        <v>114.27</v>
      </c>
      <c r="AB91" s="76">
        <f>-STOA!Q91</f>
        <v>0</v>
      </c>
      <c r="AC91">
        <f t="shared" si="3"/>
        <v>3.2151768660904176</v>
      </c>
      <c r="AD91">
        <f t="shared" si="4"/>
        <v>188.73921387509489</v>
      </c>
      <c r="AE91">
        <f>'IDT-1'!E91</f>
        <v>0</v>
      </c>
      <c r="AF91" s="25"/>
      <c r="AG91">
        <f t="shared" si="5"/>
        <v>188.73921387509489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1.0691999999999999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46.373011234495742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95.553220899548236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7.96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-46</v>
      </c>
      <c r="AA92" s="76">
        <f>STOA!K92</f>
        <v>114.27</v>
      </c>
      <c r="AB92" s="76">
        <f>-STOA!Q92</f>
        <v>0</v>
      </c>
      <c r="AC92">
        <f t="shared" si="3"/>
        <v>3.2234806131558784</v>
      </c>
      <c r="AD92">
        <f t="shared" si="4"/>
        <v>187.71098028762125</v>
      </c>
      <c r="AE92">
        <f>'IDT-1'!E92</f>
        <v>0</v>
      </c>
      <c r="AF92" s="25"/>
      <c r="AG92">
        <f t="shared" si="5"/>
        <v>187.71098028762125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1.0691999999999999</v>
      </c>
      <c r="E93">
        <f>GT_NG!S93</f>
        <v>2.1090287667331244</v>
      </c>
      <c r="F93">
        <f>GT_Spot!S93</f>
        <v>0</v>
      </c>
      <c r="G93">
        <f>PPCL_NG!S93</f>
        <v>0</v>
      </c>
      <c r="H93">
        <f>PPCL_Spot!S93</f>
        <v>46.373011234495742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96.603577190194201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7.96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-46</v>
      </c>
      <c r="AA93" s="76">
        <f>STOA!K93</f>
        <v>114.27</v>
      </c>
      <c r="AB93" s="76">
        <f>-STOA!Q93</f>
        <v>0</v>
      </c>
      <c r="AC93">
        <f t="shared" si="3"/>
        <v>3.2407747637221931</v>
      </c>
      <c r="AD93">
        <f t="shared" si="4"/>
        <v>187.74404242770089</v>
      </c>
      <c r="AE93">
        <f>'IDT-1'!E93</f>
        <v>0</v>
      </c>
      <c r="AF93" s="25"/>
      <c r="AG93">
        <f t="shared" si="5"/>
        <v>187.74404242770089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-51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1.0691999999999999</v>
      </c>
      <c r="E94">
        <f>GT_NG!S94</f>
        <v>2.1090287667331244</v>
      </c>
      <c r="F94">
        <f>GT_Spot!S94</f>
        <v>0</v>
      </c>
      <c r="G94">
        <f>PPCL_NG!S94</f>
        <v>0</v>
      </c>
      <c r="H94">
        <f>PPCL_Spot!S94</f>
        <v>46.373011234495742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96.603576221934688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7.96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-46</v>
      </c>
      <c r="AA94" s="76">
        <f>STOA!K94</f>
        <v>114.27</v>
      </c>
      <c r="AB94" s="76">
        <f>-STOA!Q94</f>
        <v>0</v>
      </c>
      <c r="AC94">
        <f t="shared" si="3"/>
        <v>3.2661882287634807</v>
      </c>
      <c r="AD94">
        <f t="shared" si="4"/>
        <v>184.71862799440012</v>
      </c>
      <c r="AE94">
        <f>'IDT-1'!E94</f>
        <v>0</v>
      </c>
      <c r="AF94" s="25"/>
      <c r="AG94">
        <f t="shared" si="5"/>
        <v>184.71862799440012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-54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1.0691999999999999</v>
      </c>
      <c r="E95">
        <f>GT_NG!S95</f>
        <v>2.1090287667331244</v>
      </c>
      <c r="F95">
        <f>GT_Spot!S95</f>
        <v>0</v>
      </c>
      <c r="G95">
        <f>PPCL_NG!S95</f>
        <v>0</v>
      </c>
      <c r="H95">
        <f>PPCL_Spot!S95</f>
        <v>46.373011234495742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90.492575261577798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7.96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-52</v>
      </c>
      <c r="AA95" s="76">
        <f>STOA!K95</f>
        <v>114.27</v>
      </c>
      <c r="AB95" s="76">
        <f>-STOA!Q95</f>
        <v>0</v>
      </c>
      <c r="AC95">
        <f t="shared" si="3"/>
        <v>3.2063846629715935</v>
      </c>
      <c r="AD95">
        <f t="shared" si="4"/>
        <v>179.66743059983506</v>
      </c>
      <c r="AE95">
        <f>'IDT-1'!E95</f>
        <v>0</v>
      </c>
      <c r="AF95" s="25"/>
      <c r="AG95">
        <f t="shared" si="5"/>
        <v>179.66743059983506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1.0691999999999999</v>
      </c>
      <c r="E96">
        <f>GT_NG!S96</f>
        <v>2.1090287667331244</v>
      </c>
      <c r="F96">
        <f>GT_Spot!S96</f>
        <v>0</v>
      </c>
      <c r="G96">
        <f>PPCL_NG!S96</f>
        <v>0</v>
      </c>
      <c r="H96">
        <f>PPCL_Spot!S96</f>
        <v>46.373011234495742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87.588337236513922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7.96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-52</v>
      </c>
      <c r="AA96" s="76">
        <f>STOA!K96</f>
        <v>114.27</v>
      </c>
      <c r="AB96" s="76">
        <f>-STOA!Q96</f>
        <v>0</v>
      </c>
      <c r="AC96">
        <f t="shared" si="3"/>
        <v>3.165046748111279</v>
      </c>
      <c r="AD96">
        <f t="shared" si="4"/>
        <v>178.8045304896315</v>
      </c>
      <c r="AE96">
        <f>'IDT-1'!E96</f>
        <v>0</v>
      </c>
      <c r="AF96" s="25"/>
      <c r="AG96">
        <f t="shared" si="5"/>
        <v>178.8045304896315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1.0691999999999999</v>
      </c>
      <c r="E97">
        <f>GT_NG!S97</f>
        <v>2.1090287667331244</v>
      </c>
      <c r="F97">
        <f>GT_Spot!S97</f>
        <v>0</v>
      </c>
      <c r="G97">
        <f>PPCL_NG!S97</f>
        <v>0</v>
      </c>
      <c r="H97">
        <f>PPCL_Spot!S97</f>
        <v>46.373011234495742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86.080856136802112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7.96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-52</v>
      </c>
      <c r="AA97" s="76">
        <f>STOA!K97</f>
        <v>114.27</v>
      </c>
      <c r="AB97" s="76">
        <f>-STOA!Q97</f>
        <v>0</v>
      </c>
      <c r="AC97">
        <f t="shared" si="3"/>
        <v>3.1523839068736996</v>
      </c>
      <c r="AD97">
        <f t="shared" si="4"/>
        <v>177.30971223115728</v>
      </c>
      <c r="AE97">
        <f>'IDT-1'!E97</f>
        <v>0</v>
      </c>
      <c r="AF97" s="25"/>
      <c r="AG97">
        <f t="shared" si="5"/>
        <v>177.30971223115728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1.0691999999999999</v>
      </c>
      <c r="E98">
        <f>GT_NG!S98</f>
        <v>2.1090287667331244</v>
      </c>
      <c r="F98">
        <f>GT_Spot!S98</f>
        <v>0</v>
      </c>
      <c r="G98">
        <f>PPCL_NG!S98</f>
        <v>0</v>
      </c>
      <c r="H98">
        <f>PPCL_Spot!S98</f>
        <v>46.373011234495742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85.940857379902539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7.96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-52</v>
      </c>
      <c r="AA98" s="76">
        <f>STOA!K98</f>
        <v>114.27</v>
      </c>
      <c r="AB98" s="76">
        <f>-STOA!Q98</f>
        <v>0</v>
      </c>
      <c r="AC98">
        <f t="shared" si="3"/>
        <v>3.1766213904904106</v>
      </c>
      <c r="AD98">
        <f t="shared" si="4"/>
        <v>174.14547599064099</v>
      </c>
      <c r="AE98">
        <f>'IDT-1'!E98</f>
        <v>0</v>
      </c>
      <c r="AF98" s="25"/>
      <c r="AG98">
        <f t="shared" si="5"/>
        <v>174.14547599064099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5.0455063233594943E-2</v>
      </c>
      <c r="F99">
        <f t="shared" si="6"/>
        <v>0</v>
      </c>
      <c r="G99">
        <f t="shared" si="6"/>
        <v>0</v>
      </c>
      <c r="H99">
        <f t="shared" si="6"/>
        <v>1.0765100773077005</v>
      </c>
      <c r="I99">
        <f t="shared" si="6"/>
        <v>0.46631686268571881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1.8826352671295341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0.16843500000000006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-0.83674999999999999</v>
      </c>
      <c r="AA99" s="76">
        <f t="shared" si="6"/>
        <v>3.6364724999999996</v>
      </c>
      <c r="AB99" s="76">
        <f t="shared" si="6"/>
        <v>0</v>
      </c>
      <c r="AC99">
        <f t="shared" si="6"/>
        <v>7.6275378616656342E-2</v>
      </c>
      <c r="AD99">
        <f t="shared" si="6"/>
        <v>5.4747408957398944</v>
      </c>
      <c r="AE99">
        <f t="shared" si="6"/>
        <v>0</v>
      </c>
      <c r="AG99">
        <f t="shared" si="6"/>
        <v>5.4747408957398944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-0.92049999999999998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8.8693925073625088</v>
      </c>
      <c r="I3">
        <f>Bawana_NG!R3</f>
        <v>5.839783262200779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0.28046907646433161</v>
      </c>
      <c r="AD3">
        <f>SUM(B3:AB3,AI3:AV3)-AC3</f>
        <v>33.108706693098959</v>
      </c>
      <c r="AE3">
        <f>'IDT-1'!D3</f>
        <v>0</v>
      </c>
      <c r="AF3" s="25"/>
      <c r="AG3">
        <f>SUM(AD3:AF3)</f>
        <v>33.108706693098959</v>
      </c>
      <c r="AI3" s="35">
        <f>PXIL!L3</f>
        <v>0</v>
      </c>
      <c r="AJ3" s="35">
        <f>PXIL!R3</f>
        <v>0</v>
      </c>
      <c r="AK3" s="35">
        <f>RTM_IEX!L3</f>
        <v>9.9700000000000006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8.8693925073625088</v>
      </c>
      <c r="I4">
        <f>Bawana_NG!R4</f>
        <v>5.839783262200779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0.28046907646433161</v>
      </c>
      <c r="AD4">
        <f t="shared" ref="AD4:AD67" si="1">SUM(B4:AB4,AI4:AV4)-AC4</f>
        <v>33.108706693098959</v>
      </c>
      <c r="AE4">
        <f>'IDT-1'!D4</f>
        <v>0</v>
      </c>
      <c r="AF4" s="25"/>
      <c r="AG4">
        <f t="shared" ref="AG4:AG67" si="2">SUM(AD4:AF4)</f>
        <v>33.108706693098959</v>
      </c>
      <c r="AI4" s="35">
        <f>PXIL!L4</f>
        <v>0</v>
      </c>
      <c r="AJ4" s="35">
        <f>PXIL!R4</f>
        <v>0</v>
      </c>
      <c r="AK4" s="35">
        <f>RTM_IEX!L4</f>
        <v>9.9700000000000006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8.8693925073625088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0.28047089706184508</v>
      </c>
      <c r="AD5">
        <f t="shared" si="1"/>
        <v>33.108921610300662</v>
      </c>
      <c r="AE5">
        <f>'IDT-1'!D5</f>
        <v>0</v>
      </c>
      <c r="AF5" s="25"/>
      <c r="AG5">
        <f t="shared" si="2"/>
        <v>33.108921610300662</v>
      </c>
      <c r="AI5" s="35">
        <f>PXIL!L5</f>
        <v>0</v>
      </c>
      <c r="AJ5" s="35">
        <f>PXIL!R5</f>
        <v>0</v>
      </c>
      <c r="AK5" s="35">
        <f>RTM_IEX!L5</f>
        <v>9.9700000000000006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9.0500000000000007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0.28198800000000002</v>
      </c>
      <c r="AD6">
        <f t="shared" si="1"/>
        <v>33.288012000000002</v>
      </c>
      <c r="AE6">
        <f>'IDT-1'!D6</f>
        <v>0</v>
      </c>
      <c r="AF6" s="25"/>
      <c r="AG6">
        <f t="shared" si="2"/>
        <v>33.288012000000002</v>
      </c>
      <c r="AI6" s="35">
        <f>PXIL!L6</f>
        <v>0</v>
      </c>
      <c r="AJ6" s="35">
        <f>PXIL!R6</f>
        <v>0</v>
      </c>
      <c r="AK6" s="35">
        <f>RTM_IEX!L6</f>
        <v>9.9700000000000006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9.0500000000000007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0.27955200000000002</v>
      </c>
      <c r="AD7">
        <f t="shared" si="1"/>
        <v>33.000447999999999</v>
      </c>
      <c r="AE7">
        <f>'IDT-1'!D7</f>
        <v>0</v>
      </c>
      <c r="AF7" s="25"/>
      <c r="AG7">
        <f t="shared" si="2"/>
        <v>33.000447999999999</v>
      </c>
      <c r="AI7" s="35">
        <f>PXIL!L7</f>
        <v>0</v>
      </c>
      <c r="AJ7" s="35">
        <f>PXIL!R7</f>
        <v>0</v>
      </c>
      <c r="AK7" s="35">
        <f>RTM_IEX!L7</f>
        <v>9.68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9.0500000000000007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0.27543600000000001</v>
      </c>
      <c r="AD8">
        <f t="shared" si="1"/>
        <v>32.514564</v>
      </c>
      <c r="AE8">
        <f>'IDT-1'!D8</f>
        <v>0</v>
      </c>
      <c r="AF8" s="25"/>
      <c r="AG8">
        <f t="shared" si="2"/>
        <v>32.514564</v>
      </c>
      <c r="AI8" s="35">
        <f>PXIL!L8</f>
        <v>0</v>
      </c>
      <c r="AJ8" s="35">
        <f>PXIL!R8</f>
        <v>0</v>
      </c>
      <c r="AK8" s="35">
        <f>RTM_IEX!L8</f>
        <v>9.19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9.0500000000000007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0.27140399999999998</v>
      </c>
      <c r="AD9">
        <f t="shared" si="1"/>
        <v>32.038596000000005</v>
      </c>
      <c r="AE9">
        <f>'IDT-1'!D9</f>
        <v>0</v>
      </c>
      <c r="AF9" s="25"/>
      <c r="AG9">
        <f t="shared" si="2"/>
        <v>32.038596000000005</v>
      </c>
      <c r="AI9" s="35">
        <f>PXIL!L9</f>
        <v>0</v>
      </c>
      <c r="AJ9" s="35">
        <f>PXIL!R9</f>
        <v>0</v>
      </c>
      <c r="AK9" s="35">
        <f>RTM_IEX!L9</f>
        <v>8.7100000000000009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9.0500000000000007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0.27140399999999998</v>
      </c>
      <c r="AD10">
        <f t="shared" si="1"/>
        <v>32.038596000000005</v>
      </c>
      <c r="AE10">
        <f>'IDT-1'!D10</f>
        <v>0</v>
      </c>
      <c r="AF10" s="25"/>
      <c r="AG10">
        <f t="shared" si="2"/>
        <v>32.038596000000005</v>
      </c>
      <c r="AI10" s="35">
        <f>PXIL!L10</f>
        <v>0</v>
      </c>
      <c r="AJ10" s="35">
        <f>PXIL!R10</f>
        <v>0</v>
      </c>
      <c r="AK10" s="35">
        <f>RTM_IEX!L10</f>
        <v>8.7100000000000009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9.0500000000000007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0.2714017308848698</v>
      </c>
      <c r="AD11">
        <f t="shared" si="1"/>
        <v>32.038328136361535</v>
      </c>
      <c r="AE11">
        <f>'IDT-1'!D11</f>
        <v>0</v>
      </c>
      <c r="AF11" s="25"/>
      <c r="AG11">
        <f t="shared" si="2"/>
        <v>32.038328136361535</v>
      </c>
      <c r="AI11" s="35">
        <f>PXIL!L11</f>
        <v>0</v>
      </c>
      <c r="AJ11" s="35">
        <f>PXIL!R11</f>
        <v>0</v>
      </c>
      <c r="AK11" s="35">
        <f>RTM_IEX!L11</f>
        <v>8.7100000000000009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9.0500000000000007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0.2714017308848698</v>
      </c>
      <c r="AD12">
        <f t="shared" si="1"/>
        <v>32.038328136361535</v>
      </c>
      <c r="AE12">
        <f>'IDT-1'!D12</f>
        <v>0</v>
      </c>
      <c r="AF12" s="25"/>
      <c r="AG12">
        <f t="shared" si="2"/>
        <v>32.038328136361535</v>
      </c>
      <c r="AI12" s="35">
        <f>PXIL!L12</f>
        <v>0</v>
      </c>
      <c r="AJ12" s="35">
        <f>PXIL!R12</f>
        <v>0</v>
      </c>
      <c r="AK12" s="35">
        <f>RTM_IEX!L12</f>
        <v>8.7100000000000009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9.0500000000000007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0.2714017308848698</v>
      </c>
      <c r="AD13">
        <f t="shared" si="1"/>
        <v>32.038328136361535</v>
      </c>
      <c r="AE13">
        <f>'IDT-1'!D13</f>
        <v>0</v>
      </c>
      <c r="AF13" s="25"/>
      <c r="AG13">
        <f t="shared" si="2"/>
        <v>32.038328136361535</v>
      </c>
      <c r="AI13" s="35">
        <f>PXIL!L13</f>
        <v>0</v>
      </c>
      <c r="AJ13" s="35">
        <f>PXIL!R13</f>
        <v>0</v>
      </c>
      <c r="AK13" s="35">
        <f>RTM_IEX!L13</f>
        <v>8.7100000000000009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9.0500000000000007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0.2714017308848698</v>
      </c>
      <c r="AD14">
        <f t="shared" si="1"/>
        <v>32.038328136361535</v>
      </c>
      <c r="AE14">
        <f>'IDT-1'!D14</f>
        <v>0</v>
      </c>
      <c r="AF14" s="25"/>
      <c r="AG14">
        <f t="shared" si="2"/>
        <v>32.038328136361535</v>
      </c>
      <c r="AI14" s="35">
        <f>PXIL!L14</f>
        <v>0</v>
      </c>
      <c r="AJ14" s="35">
        <f>PXIL!R14</f>
        <v>0</v>
      </c>
      <c r="AK14" s="35">
        <f>RTM_IEX!L14</f>
        <v>8.7100000000000009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9.0500000000000007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0.2714017308848698</v>
      </c>
      <c r="AD15">
        <f t="shared" si="1"/>
        <v>32.038328136361535</v>
      </c>
      <c r="AE15">
        <f>'IDT-1'!D15</f>
        <v>0</v>
      </c>
      <c r="AF15" s="25"/>
      <c r="AG15">
        <f t="shared" si="2"/>
        <v>32.038328136361535</v>
      </c>
      <c r="AI15" s="35">
        <f>PXIL!L15</f>
        <v>0</v>
      </c>
      <c r="AJ15" s="35">
        <f>PXIL!R15</f>
        <v>0</v>
      </c>
      <c r="AK15" s="35">
        <f>RTM_IEX!L15</f>
        <v>8.7100000000000009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9.0500000000000007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0.2714017308848698</v>
      </c>
      <c r="AD16">
        <f t="shared" si="1"/>
        <v>32.038328136361535</v>
      </c>
      <c r="AE16">
        <f>'IDT-1'!D16</f>
        <v>0</v>
      </c>
      <c r="AF16" s="25"/>
      <c r="AG16">
        <f t="shared" si="2"/>
        <v>32.038328136361535</v>
      </c>
      <c r="AI16" s="35">
        <f>PXIL!L16</f>
        <v>0</v>
      </c>
      <c r="AJ16" s="35">
        <f>PXIL!R16</f>
        <v>0</v>
      </c>
      <c r="AK16" s="35">
        <f>RTM_IEX!L16</f>
        <v>8.7100000000000009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9.0500000000000007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0.2714017308848698</v>
      </c>
      <c r="AD17">
        <f t="shared" si="1"/>
        <v>32.038328136361535</v>
      </c>
      <c r="AE17">
        <f>'IDT-1'!D17</f>
        <v>0</v>
      </c>
      <c r="AF17" s="25"/>
      <c r="AG17">
        <f t="shared" si="2"/>
        <v>32.038328136361535</v>
      </c>
      <c r="AI17" s="35">
        <f>PXIL!L17</f>
        <v>0</v>
      </c>
      <c r="AJ17" s="35">
        <f>PXIL!R17</f>
        <v>0</v>
      </c>
      <c r="AK17" s="35">
        <f>RTM_IEX!L17</f>
        <v>8.7100000000000009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9.0500000000000007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0.2714017308848698</v>
      </c>
      <c r="AD18">
        <f t="shared" si="1"/>
        <v>32.038328136361535</v>
      </c>
      <c r="AE18">
        <f>'IDT-1'!D18</f>
        <v>0</v>
      </c>
      <c r="AF18" s="25"/>
      <c r="AG18">
        <f t="shared" si="2"/>
        <v>32.038328136361535</v>
      </c>
      <c r="AI18" s="35">
        <f>PXIL!L18</f>
        <v>0</v>
      </c>
      <c r="AJ18" s="35">
        <f>PXIL!R18</f>
        <v>0</v>
      </c>
      <c r="AK18" s="35">
        <f>RTM_IEX!L18</f>
        <v>8.7100000000000009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9.0500000000000007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0.26325373088486981</v>
      </c>
      <c r="AD19">
        <f t="shared" si="1"/>
        <v>31.076476136361535</v>
      </c>
      <c r="AE19">
        <f>'IDT-1'!D19</f>
        <v>0</v>
      </c>
      <c r="AF19" s="25"/>
      <c r="AG19">
        <f t="shared" si="2"/>
        <v>31.076476136361535</v>
      </c>
      <c r="AI19" s="35">
        <f>PXIL!L19</f>
        <v>0</v>
      </c>
      <c r="AJ19" s="35">
        <f>PXIL!R19</f>
        <v>0</v>
      </c>
      <c r="AK19" s="35">
        <f>RTM_IEX!L19</f>
        <v>7.74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9.0500000000000007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0.26325373088486981</v>
      </c>
      <c r="AD20">
        <f t="shared" si="1"/>
        <v>31.076476136361535</v>
      </c>
      <c r="AE20">
        <f>'IDT-1'!D20</f>
        <v>0</v>
      </c>
      <c r="AF20" s="25"/>
      <c r="AG20">
        <f t="shared" si="2"/>
        <v>31.076476136361535</v>
      </c>
      <c r="AI20" s="35">
        <f>PXIL!L20</f>
        <v>0</v>
      </c>
      <c r="AJ20" s="35">
        <f>PXIL!R20</f>
        <v>0</v>
      </c>
      <c r="AK20" s="35">
        <f>RTM_IEX!L20</f>
        <v>7.74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9.0500000000000007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0.26325373088486981</v>
      </c>
      <c r="AD21">
        <f t="shared" si="1"/>
        <v>31.076476136361535</v>
      </c>
      <c r="AE21">
        <f>'IDT-1'!D21</f>
        <v>0</v>
      </c>
      <c r="AF21" s="25"/>
      <c r="AG21">
        <f t="shared" si="2"/>
        <v>31.076476136361535</v>
      </c>
      <c r="AI21" s="35">
        <f>PXIL!L21</f>
        <v>0</v>
      </c>
      <c r="AJ21" s="35">
        <f>PXIL!R21</f>
        <v>0</v>
      </c>
      <c r="AK21" s="35">
        <f>RTM_IEX!L21</f>
        <v>7.74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9.0500000000000007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0.26325373088486981</v>
      </c>
      <c r="AD22">
        <f t="shared" si="1"/>
        <v>31.076476136361535</v>
      </c>
      <c r="AE22">
        <f>'IDT-1'!D22</f>
        <v>0</v>
      </c>
      <c r="AF22" s="25"/>
      <c r="AG22">
        <f t="shared" si="2"/>
        <v>31.076476136361535</v>
      </c>
      <c r="AI22" s="35">
        <f>PXIL!L22</f>
        <v>0</v>
      </c>
      <c r="AJ22" s="35">
        <f>PXIL!R22</f>
        <v>0</v>
      </c>
      <c r="AK22" s="35">
        <f>RTM_IEX!L22</f>
        <v>7.74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9.0500000000000007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0.26325373088486981</v>
      </c>
      <c r="AD23">
        <f t="shared" si="1"/>
        <v>31.076476136361535</v>
      </c>
      <c r="AE23">
        <f>'IDT-1'!D23</f>
        <v>0</v>
      </c>
      <c r="AF23" s="25"/>
      <c r="AG23">
        <f t="shared" si="2"/>
        <v>31.076476136361535</v>
      </c>
      <c r="AI23" s="35">
        <f>PXIL!L23</f>
        <v>0</v>
      </c>
      <c r="AJ23" s="35">
        <f>PXIL!R23</f>
        <v>0</v>
      </c>
      <c r="AK23" s="35">
        <f>RTM_IEX!L23</f>
        <v>7.74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9.0500000000000007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0.26325373088486981</v>
      </c>
      <c r="AD24">
        <f t="shared" si="1"/>
        <v>31.076476136361535</v>
      </c>
      <c r="AE24">
        <f>'IDT-1'!D24</f>
        <v>0</v>
      </c>
      <c r="AF24" s="25"/>
      <c r="AG24">
        <f t="shared" si="2"/>
        <v>31.076476136361535</v>
      </c>
      <c r="AI24" s="35">
        <f>PXIL!L24</f>
        <v>0</v>
      </c>
      <c r="AJ24" s="35">
        <f>PXIL!R24</f>
        <v>0</v>
      </c>
      <c r="AK24" s="35">
        <f>RTM_IEX!L24</f>
        <v>7.74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9.0500000000000007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0.26980573088486981</v>
      </c>
      <c r="AD25">
        <f t="shared" si="1"/>
        <v>31.849924136361537</v>
      </c>
      <c r="AE25">
        <f>'IDT-1'!D25</f>
        <v>0</v>
      </c>
      <c r="AF25" s="25"/>
      <c r="AG25">
        <f t="shared" si="2"/>
        <v>31.849924136361537</v>
      </c>
      <c r="AI25" s="35">
        <f>PXIL!L25</f>
        <v>0</v>
      </c>
      <c r="AJ25" s="35">
        <f>PXIL!R25</f>
        <v>0</v>
      </c>
      <c r="AK25" s="35">
        <f>RTM_IEX!L25</f>
        <v>8.52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9.0500000000000007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0.27870973088486978</v>
      </c>
      <c r="AD26">
        <f t="shared" si="1"/>
        <v>32.901020136361538</v>
      </c>
      <c r="AE26">
        <f>'IDT-1'!D26</f>
        <v>0</v>
      </c>
      <c r="AF26" s="25"/>
      <c r="AG26">
        <f t="shared" si="2"/>
        <v>32.901020136361538</v>
      </c>
      <c r="AI26" s="35">
        <f>PXIL!L26</f>
        <v>0</v>
      </c>
      <c r="AJ26" s="35">
        <f>PXIL!R26</f>
        <v>0</v>
      </c>
      <c r="AK26" s="35">
        <f>RTM_IEX!L26</f>
        <v>9.58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9.0500000000000007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0.28601773088486976</v>
      </c>
      <c r="AD27">
        <f t="shared" si="1"/>
        <v>33.763712136361534</v>
      </c>
      <c r="AE27">
        <f>'IDT-1'!D27</f>
        <v>0</v>
      </c>
      <c r="AF27" s="25"/>
      <c r="AG27">
        <f t="shared" si="2"/>
        <v>33.763712136361534</v>
      </c>
      <c r="AI27" s="35">
        <f>PXIL!L27</f>
        <v>0</v>
      </c>
      <c r="AJ27" s="35">
        <f>PXIL!R27</f>
        <v>0</v>
      </c>
      <c r="AK27" s="35">
        <f>RTM_IEX!L27</f>
        <v>10.45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9.0500000000000007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0.2908897308848698</v>
      </c>
      <c r="AD28">
        <f t="shared" si="1"/>
        <v>34.338840136361533</v>
      </c>
      <c r="AE28">
        <f>'IDT-1'!D28</f>
        <v>0</v>
      </c>
      <c r="AF28" s="25"/>
      <c r="AG28">
        <f t="shared" si="2"/>
        <v>34.338840136361533</v>
      </c>
      <c r="AI28" s="35">
        <f>PXIL!L28</f>
        <v>0</v>
      </c>
      <c r="AJ28" s="35">
        <f>PXIL!R28</f>
        <v>0</v>
      </c>
      <c r="AK28" s="35">
        <f>RTM_IEX!L28</f>
        <v>11.03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9.0500000000000007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0.2941657308848698</v>
      </c>
      <c r="AD29">
        <f t="shared" si="1"/>
        <v>34.725564136361534</v>
      </c>
      <c r="AE29">
        <f>'IDT-1'!D29</f>
        <v>0</v>
      </c>
      <c r="AF29" s="25"/>
      <c r="AG29">
        <f t="shared" si="2"/>
        <v>34.725564136361534</v>
      </c>
      <c r="AI29" s="35">
        <f>PXIL!L29</f>
        <v>0</v>
      </c>
      <c r="AJ29" s="35">
        <f>PXIL!R29</f>
        <v>0</v>
      </c>
      <c r="AK29" s="35">
        <f>RTM_IEX!L29</f>
        <v>11.42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9.0500000000000007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8.7100000000000009</v>
      </c>
      <c r="AB30" s="76">
        <f>-STOA!R30</f>
        <v>0</v>
      </c>
      <c r="AC30">
        <f t="shared" si="0"/>
        <v>0.29576173088486979</v>
      </c>
      <c r="AD30">
        <f t="shared" si="1"/>
        <v>34.91396813636154</v>
      </c>
      <c r="AE30">
        <f>'IDT-1'!D30</f>
        <v>0</v>
      </c>
      <c r="AF30" s="25"/>
      <c r="AG30">
        <f t="shared" si="2"/>
        <v>34.91396813636154</v>
      </c>
      <c r="AI30" s="35">
        <f>PXIL!L30</f>
        <v>0</v>
      </c>
      <c r="AJ30" s="35">
        <f>PXIL!R30</f>
        <v>0</v>
      </c>
      <c r="AK30" s="35">
        <f>RTM_IEX!L30</f>
        <v>11.61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9.0500000000000007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8.7899999999999991</v>
      </c>
      <c r="AB31" s="76">
        <f>-STOA!R31</f>
        <v>0</v>
      </c>
      <c r="AC31">
        <f t="shared" si="0"/>
        <v>0.30214573088486979</v>
      </c>
      <c r="AD31">
        <f t="shared" si="1"/>
        <v>35.667584136361533</v>
      </c>
      <c r="AE31">
        <f>'IDT-1'!D31</f>
        <v>0</v>
      </c>
      <c r="AF31" s="25"/>
      <c r="AG31">
        <f t="shared" si="2"/>
        <v>35.667584136361533</v>
      </c>
      <c r="AI31" s="35">
        <f>PXIL!L31</f>
        <v>0</v>
      </c>
      <c r="AJ31" s="35">
        <f>PXIL!R31</f>
        <v>0</v>
      </c>
      <c r="AK31" s="35">
        <f>RTM_IEX!L31</f>
        <v>12.29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9.0500000000000007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9.23</v>
      </c>
      <c r="AB32" s="76">
        <f>-STOA!R32</f>
        <v>0</v>
      </c>
      <c r="AC32">
        <f t="shared" si="0"/>
        <v>0.30500173088486981</v>
      </c>
      <c r="AD32">
        <f t="shared" si="1"/>
        <v>36.004728136361535</v>
      </c>
      <c r="AE32">
        <f>'IDT-1'!D32</f>
        <v>0</v>
      </c>
      <c r="AF32" s="25"/>
      <c r="AG32">
        <f t="shared" si="2"/>
        <v>36.004728136361535</v>
      </c>
      <c r="AI32" s="35">
        <f>PXIL!L32</f>
        <v>0</v>
      </c>
      <c r="AJ32" s="35">
        <f>PXIL!R32</f>
        <v>0</v>
      </c>
      <c r="AK32" s="35">
        <f>RTM_IEX!L32</f>
        <v>12.19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9.0500000000000007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9.58</v>
      </c>
      <c r="AB33" s="76">
        <f>-STOA!R33</f>
        <v>0</v>
      </c>
      <c r="AC33">
        <f t="shared" si="0"/>
        <v>0.30306973088486977</v>
      </c>
      <c r="AD33">
        <f t="shared" si="1"/>
        <v>35.776660136361535</v>
      </c>
      <c r="AE33">
        <f>'IDT-1'!D33</f>
        <v>0</v>
      </c>
      <c r="AF33" s="25"/>
      <c r="AG33">
        <f t="shared" si="2"/>
        <v>35.776660136361535</v>
      </c>
      <c r="AI33" s="35">
        <f>PXIL!L33</f>
        <v>0</v>
      </c>
      <c r="AJ33" s="35">
        <f>PXIL!R33</f>
        <v>0</v>
      </c>
      <c r="AK33" s="35">
        <f>RTM_IEX!L33</f>
        <v>11.61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9.0500000000000007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9.89</v>
      </c>
      <c r="AB34" s="76">
        <f>-STOA!R34</f>
        <v>0</v>
      </c>
      <c r="AC34">
        <f t="shared" si="0"/>
        <v>0.31382173088486975</v>
      </c>
      <c r="AD34">
        <f t="shared" si="1"/>
        <v>37.04590813636154</v>
      </c>
      <c r="AE34">
        <f>'IDT-1'!D34</f>
        <v>0</v>
      </c>
      <c r="AF34" s="25"/>
      <c r="AG34">
        <f t="shared" si="2"/>
        <v>37.04590813636154</v>
      </c>
      <c r="AI34" s="35">
        <f>PXIL!L34</f>
        <v>0</v>
      </c>
      <c r="AJ34" s="35">
        <f>PXIL!R34</f>
        <v>0</v>
      </c>
      <c r="AK34" s="35">
        <f>RTM_IEX!L34</f>
        <v>12.58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9.0500000000000007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9.8099999999999987</v>
      </c>
      <c r="AB35" s="76">
        <f>-STOA!R35</f>
        <v>0</v>
      </c>
      <c r="AC35">
        <f t="shared" si="0"/>
        <v>0.32129773088486979</v>
      </c>
      <c r="AD35">
        <f t="shared" si="1"/>
        <v>37.928432136361529</v>
      </c>
      <c r="AE35">
        <f>'IDT-1'!D35</f>
        <v>0</v>
      </c>
      <c r="AF35" s="25"/>
      <c r="AG35">
        <f t="shared" si="2"/>
        <v>37.928432136361529</v>
      </c>
      <c r="AI35" s="35">
        <f>PXIL!L35</f>
        <v>0</v>
      </c>
      <c r="AJ35" s="35">
        <f>PXIL!R35</f>
        <v>0</v>
      </c>
      <c r="AK35" s="35">
        <f>RTM_IEX!L35</f>
        <v>13.55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9.0500000000000007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9.9400000000000013</v>
      </c>
      <c r="AB36" s="76">
        <f>-STOA!R36</f>
        <v>0</v>
      </c>
      <c r="AC36">
        <f t="shared" si="0"/>
        <v>0.3378457308848698</v>
      </c>
      <c r="AD36">
        <f t="shared" si="1"/>
        <v>39.881884136361535</v>
      </c>
      <c r="AE36">
        <f>'IDT-1'!D36</f>
        <v>0</v>
      </c>
      <c r="AF36" s="25"/>
      <c r="AG36">
        <f t="shared" si="2"/>
        <v>39.881884136361535</v>
      </c>
      <c r="AI36" s="35">
        <f>PXIL!L36</f>
        <v>0</v>
      </c>
      <c r="AJ36" s="35">
        <f>PXIL!R36</f>
        <v>0</v>
      </c>
      <c r="AK36" s="35">
        <f>RTM_IEX!L36</f>
        <v>15.39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9.0500000000000007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10.07</v>
      </c>
      <c r="AB37" s="76">
        <f>-STOA!R37</f>
        <v>0</v>
      </c>
      <c r="AC37">
        <f t="shared" si="0"/>
        <v>0.35363773088486983</v>
      </c>
      <c r="AD37">
        <f t="shared" si="1"/>
        <v>41.74609213636154</v>
      </c>
      <c r="AE37">
        <f>'IDT-1'!D37</f>
        <v>0</v>
      </c>
      <c r="AF37" s="25"/>
      <c r="AG37">
        <f t="shared" si="2"/>
        <v>41.74609213636154</v>
      </c>
      <c r="AI37" s="35">
        <f>PXIL!L37</f>
        <v>0</v>
      </c>
      <c r="AJ37" s="35">
        <f>PXIL!R37</f>
        <v>0</v>
      </c>
      <c r="AK37" s="35">
        <f>RTM_IEX!L37</f>
        <v>17.14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9.0500000000000007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10.17</v>
      </c>
      <c r="AB38" s="76">
        <f>-STOA!R38</f>
        <v>0</v>
      </c>
      <c r="AC38">
        <f t="shared" si="0"/>
        <v>0.35850973088486981</v>
      </c>
      <c r="AD38">
        <f t="shared" si="1"/>
        <v>42.321220136361539</v>
      </c>
      <c r="AE38">
        <f>'IDT-1'!D38</f>
        <v>0</v>
      </c>
      <c r="AF38" s="25"/>
      <c r="AG38">
        <f t="shared" si="2"/>
        <v>42.321220136361539</v>
      </c>
      <c r="AI38" s="35">
        <f>PXIL!L38</f>
        <v>0</v>
      </c>
      <c r="AJ38" s="35">
        <f>PXIL!R38</f>
        <v>0</v>
      </c>
      <c r="AK38" s="35">
        <f>RTM_IEX!L38</f>
        <v>17.62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9.0500000000000007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11.42</v>
      </c>
      <c r="AB39" s="76">
        <f>-STOA!R39</f>
        <v>0</v>
      </c>
      <c r="AC39">
        <f t="shared" si="0"/>
        <v>0.35103373088486978</v>
      </c>
      <c r="AD39">
        <f t="shared" si="1"/>
        <v>41.438696136361536</v>
      </c>
      <c r="AE39">
        <f>'IDT-1'!D39</f>
        <v>0</v>
      </c>
      <c r="AF39" s="25"/>
      <c r="AG39">
        <f t="shared" si="2"/>
        <v>41.438696136361536</v>
      </c>
      <c r="AI39" s="35">
        <f>PXIL!L39</f>
        <v>0</v>
      </c>
      <c r="AJ39" s="35">
        <f>PXIL!R39</f>
        <v>0</v>
      </c>
      <c r="AK39" s="35">
        <f>RTM_IEX!L39</f>
        <v>15.48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9.0500000000000007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12.440000000000001</v>
      </c>
      <c r="AB40" s="76">
        <f>-STOA!R40</f>
        <v>0</v>
      </c>
      <c r="AC40">
        <f t="shared" si="0"/>
        <v>0.3596017308848698</v>
      </c>
      <c r="AD40">
        <f t="shared" si="1"/>
        <v>42.450128136361535</v>
      </c>
      <c r="AE40">
        <f>'IDT-1'!D40</f>
        <v>0</v>
      </c>
      <c r="AF40" s="25"/>
      <c r="AG40">
        <f t="shared" si="2"/>
        <v>42.450128136361535</v>
      </c>
      <c r="AI40" s="35">
        <f>PXIL!L40</f>
        <v>0</v>
      </c>
      <c r="AJ40" s="35">
        <f>PXIL!R40</f>
        <v>0</v>
      </c>
      <c r="AK40" s="35">
        <f>RTM_IEX!L40</f>
        <v>15.48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9.0500000000000007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10.989999999999998</v>
      </c>
      <c r="AB41" s="76">
        <f>-STOA!R41</f>
        <v>0</v>
      </c>
      <c r="AC41">
        <f t="shared" si="0"/>
        <v>0.36371773088486981</v>
      </c>
      <c r="AD41">
        <f t="shared" si="1"/>
        <v>42.936012136361533</v>
      </c>
      <c r="AE41">
        <f>'IDT-1'!D41</f>
        <v>0</v>
      </c>
      <c r="AF41" s="25"/>
      <c r="AG41">
        <f t="shared" si="2"/>
        <v>42.936012136361533</v>
      </c>
      <c r="AI41" s="35">
        <f>PXIL!L41</f>
        <v>0</v>
      </c>
      <c r="AJ41" s="35">
        <f>PXIL!R41</f>
        <v>0</v>
      </c>
      <c r="AK41" s="35">
        <f>RTM_IEX!L41</f>
        <v>17.420000000000002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9.11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12.02</v>
      </c>
      <c r="AB42" s="76">
        <f>-STOA!R42</f>
        <v>0</v>
      </c>
      <c r="AC42">
        <f t="shared" si="0"/>
        <v>0.37127773088486982</v>
      </c>
      <c r="AD42">
        <f t="shared" si="1"/>
        <v>43.828452136361534</v>
      </c>
      <c r="AE42">
        <f>'IDT-1'!D42</f>
        <v>0</v>
      </c>
      <c r="AF42" s="25"/>
      <c r="AG42">
        <f t="shared" si="2"/>
        <v>43.828452136361534</v>
      </c>
      <c r="AI42" s="35">
        <f>PXIL!L42</f>
        <v>0</v>
      </c>
      <c r="AJ42" s="35">
        <f>PXIL!R42</f>
        <v>0</v>
      </c>
      <c r="AK42" s="35">
        <f>RTM_IEX!L42</f>
        <v>17.23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9.11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12.260000000000002</v>
      </c>
      <c r="AB43" s="76">
        <f>-STOA!R43</f>
        <v>0</v>
      </c>
      <c r="AC43">
        <f t="shared" si="0"/>
        <v>0.37161373088486982</v>
      </c>
      <c r="AD43">
        <f t="shared" si="1"/>
        <v>43.868116136361543</v>
      </c>
      <c r="AE43">
        <f>'IDT-1'!D43</f>
        <v>0</v>
      </c>
      <c r="AF43" s="25"/>
      <c r="AG43">
        <f t="shared" si="2"/>
        <v>43.868116136361543</v>
      </c>
      <c r="AI43" s="35">
        <f>PXIL!L43</f>
        <v>0</v>
      </c>
      <c r="AJ43" s="35">
        <f>PXIL!R43</f>
        <v>0</v>
      </c>
      <c r="AK43" s="35">
        <f>RTM_IEX!L43</f>
        <v>17.03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9.11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12.59</v>
      </c>
      <c r="AB44" s="76">
        <f>-STOA!R44</f>
        <v>0</v>
      </c>
      <c r="AC44">
        <f t="shared" si="0"/>
        <v>0.37194973088486977</v>
      </c>
      <c r="AD44">
        <f t="shared" si="1"/>
        <v>43.907780136361531</v>
      </c>
      <c r="AE44">
        <f>'IDT-1'!D44</f>
        <v>0</v>
      </c>
      <c r="AF44" s="25"/>
      <c r="AG44">
        <f t="shared" si="2"/>
        <v>43.907780136361531</v>
      </c>
      <c r="AI44" s="35">
        <f>PXIL!L44</f>
        <v>0</v>
      </c>
      <c r="AJ44" s="35">
        <f>PXIL!R44</f>
        <v>0</v>
      </c>
      <c r="AK44" s="35">
        <f>RTM_IEX!L44</f>
        <v>16.739999999999998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9.11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12.64</v>
      </c>
      <c r="AB45" s="76">
        <f>-STOA!R45</f>
        <v>0</v>
      </c>
      <c r="AC45">
        <f t="shared" si="0"/>
        <v>0.37245373088486977</v>
      </c>
      <c r="AD45">
        <f t="shared" si="1"/>
        <v>43.967276136361534</v>
      </c>
      <c r="AE45">
        <f>'IDT-1'!D45</f>
        <v>0</v>
      </c>
      <c r="AF45" s="25"/>
      <c r="AG45">
        <f t="shared" si="2"/>
        <v>43.967276136361534</v>
      </c>
      <c r="AI45" s="35">
        <f>PXIL!L45</f>
        <v>0</v>
      </c>
      <c r="AJ45" s="35">
        <f>PXIL!R45</f>
        <v>0</v>
      </c>
      <c r="AK45" s="35">
        <f>RTM_IEX!L45</f>
        <v>16.75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9.11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13.030000000000001</v>
      </c>
      <c r="AB46" s="76">
        <f>-STOA!R46</f>
        <v>0</v>
      </c>
      <c r="AC46">
        <f t="shared" si="0"/>
        <v>0.37320973088486975</v>
      </c>
      <c r="AD46">
        <f t="shared" si="1"/>
        <v>44.056520136361542</v>
      </c>
      <c r="AE46">
        <f>'IDT-1'!D46</f>
        <v>0</v>
      </c>
      <c r="AF46" s="25"/>
      <c r="AG46">
        <f t="shared" si="2"/>
        <v>44.056520136361542</v>
      </c>
      <c r="AI46" s="35">
        <f>PXIL!L46</f>
        <v>0</v>
      </c>
      <c r="AJ46" s="35">
        <f>PXIL!R46</f>
        <v>0</v>
      </c>
      <c r="AK46" s="35">
        <f>RTM_IEX!L46</f>
        <v>16.45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9.11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12.809999999999999</v>
      </c>
      <c r="AB47" s="76">
        <f>-STOA!R47</f>
        <v>0</v>
      </c>
      <c r="AC47">
        <f t="shared" si="0"/>
        <v>0.37144573088486976</v>
      </c>
      <c r="AD47">
        <f t="shared" si="1"/>
        <v>43.848284136361528</v>
      </c>
      <c r="AE47">
        <f>'IDT-1'!D47</f>
        <v>0</v>
      </c>
      <c r="AF47" s="25"/>
      <c r="AG47">
        <f t="shared" si="2"/>
        <v>43.848284136361528</v>
      </c>
      <c r="AI47" s="35">
        <f>PXIL!L47</f>
        <v>0</v>
      </c>
      <c r="AJ47" s="35">
        <f>PXIL!R47</f>
        <v>0</v>
      </c>
      <c r="AK47" s="35">
        <f>RTM_IEX!L47</f>
        <v>16.46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9.11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14.309999999999999</v>
      </c>
      <c r="AB48" s="76">
        <f>-STOA!R48</f>
        <v>0</v>
      </c>
      <c r="AC48">
        <f t="shared" si="0"/>
        <v>0.38404573088486976</v>
      </c>
      <c r="AD48">
        <f t="shared" si="1"/>
        <v>45.335684136361529</v>
      </c>
      <c r="AE48">
        <f>'IDT-1'!D48</f>
        <v>0</v>
      </c>
      <c r="AF48" s="25"/>
      <c r="AG48">
        <f t="shared" si="2"/>
        <v>45.335684136361529</v>
      </c>
      <c r="AI48" s="35">
        <f>PXIL!L48</f>
        <v>0</v>
      </c>
      <c r="AJ48" s="35">
        <f>PXIL!R48</f>
        <v>0</v>
      </c>
      <c r="AK48" s="35">
        <f>RTM_IEX!L48</f>
        <v>16.46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9.11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</v>
      </c>
      <c r="AB49" s="76">
        <f>-STOA!R49</f>
        <v>0</v>
      </c>
      <c r="AC49">
        <f t="shared" si="0"/>
        <v>0.36564973088486974</v>
      </c>
      <c r="AD49">
        <f t="shared" si="1"/>
        <v>43.164080136361534</v>
      </c>
      <c r="AE49">
        <f>'IDT-1'!D49</f>
        <v>0</v>
      </c>
      <c r="AF49" s="25"/>
      <c r="AG49">
        <f t="shared" si="2"/>
        <v>43.164080136361534</v>
      </c>
      <c r="AI49" s="35">
        <f>PXIL!L49</f>
        <v>0</v>
      </c>
      <c r="AJ49" s="35">
        <f>PXIL!R49</f>
        <v>0</v>
      </c>
      <c r="AK49" s="35">
        <f>RTM_IEX!L49</f>
        <v>12.58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9.11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16.309999999999999</v>
      </c>
      <c r="AB50" s="76">
        <f>-STOA!R50</f>
        <v>0</v>
      </c>
      <c r="AC50">
        <f t="shared" si="0"/>
        <v>0.36506173088486971</v>
      </c>
      <c r="AD50">
        <f t="shared" si="1"/>
        <v>43.094668136361534</v>
      </c>
      <c r="AE50">
        <f>'IDT-1'!D50</f>
        <v>0</v>
      </c>
      <c r="AF50" s="25"/>
      <c r="AG50">
        <f t="shared" si="2"/>
        <v>43.094668136361534</v>
      </c>
      <c r="AI50" s="35">
        <f>PXIL!L50</f>
        <v>0</v>
      </c>
      <c r="AJ50" s="35">
        <f>PXIL!R50</f>
        <v>0</v>
      </c>
      <c r="AK50" s="35">
        <f>RTM_IEX!L50</f>
        <v>12.2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9.11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14.84</v>
      </c>
      <c r="AB51" s="76">
        <f>-STOA!R51</f>
        <v>0</v>
      </c>
      <c r="AC51">
        <f t="shared" si="0"/>
        <v>0.36405373088486981</v>
      </c>
      <c r="AD51">
        <f t="shared" si="1"/>
        <v>42.975676136361535</v>
      </c>
      <c r="AE51">
        <f>'IDT-1'!D51</f>
        <v>0</v>
      </c>
      <c r="AF51" s="25"/>
      <c r="AG51">
        <f t="shared" si="2"/>
        <v>42.975676136361535</v>
      </c>
      <c r="AI51" s="35">
        <f>PXIL!L51</f>
        <v>0</v>
      </c>
      <c r="AJ51" s="35">
        <f>PXIL!R51</f>
        <v>0</v>
      </c>
      <c r="AK51" s="35">
        <f>RTM_IEX!L51</f>
        <v>13.55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9.11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14.43</v>
      </c>
      <c r="AB52" s="76">
        <f>-STOA!R52</f>
        <v>0</v>
      </c>
      <c r="AC52">
        <f t="shared" si="0"/>
        <v>0.36464173088486973</v>
      </c>
      <c r="AD52">
        <f t="shared" si="1"/>
        <v>43.045088136361535</v>
      </c>
      <c r="AE52">
        <f>'IDT-1'!D52</f>
        <v>0</v>
      </c>
      <c r="AF52" s="25"/>
      <c r="AG52">
        <f t="shared" si="2"/>
        <v>43.045088136361535</v>
      </c>
      <c r="AI52" s="35">
        <f>PXIL!L52</f>
        <v>0</v>
      </c>
      <c r="AJ52" s="35">
        <f>PXIL!R52</f>
        <v>0</v>
      </c>
      <c r="AK52" s="35">
        <f>RTM_IEX!L52</f>
        <v>14.03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9.11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16.47</v>
      </c>
      <c r="AB53" s="76">
        <f>-STOA!R53</f>
        <v>0</v>
      </c>
      <c r="AC53">
        <f t="shared" si="0"/>
        <v>0.36556573088486977</v>
      </c>
      <c r="AD53">
        <f t="shared" si="1"/>
        <v>43.154164136361537</v>
      </c>
      <c r="AE53">
        <f>'IDT-1'!D53</f>
        <v>0</v>
      </c>
      <c r="AF53" s="25"/>
      <c r="AG53">
        <f t="shared" si="2"/>
        <v>43.154164136361537</v>
      </c>
      <c r="AI53" s="35">
        <f>PXIL!L53</f>
        <v>0</v>
      </c>
      <c r="AJ53" s="35">
        <f>PXIL!R53</f>
        <v>0</v>
      </c>
      <c r="AK53" s="35">
        <f>RTM_IEX!L53</f>
        <v>12.1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9.11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16.14</v>
      </c>
      <c r="AB54" s="76">
        <f>-STOA!R54</f>
        <v>0</v>
      </c>
      <c r="AC54">
        <f t="shared" si="0"/>
        <v>0.36682573088486975</v>
      </c>
      <c r="AD54">
        <f t="shared" si="1"/>
        <v>43.302904136361533</v>
      </c>
      <c r="AE54">
        <f>'IDT-1'!D54</f>
        <v>0</v>
      </c>
      <c r="AF54" s="25"/>
      <c r="AG54">
        <f t="shared" si="2"/>
        <v>43.302904136361533</v>
      </c>
      <c r="AI54" s="35">
        <f>PXIL!L54</f>
        <v>0</v>
      </c>
      <c r="AJ54" s="35">
        <f>PXIL!R54</f>
        <v>0</v>
      </c>
      <c r="AK54" s="35">
        <f>RTM_IEX!L54</f>
        <v>12.58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8.8693925073625088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14.719999999999999</v>
      </c>
      <c r="AB55" s="76">
        <f>-STOA!R55</f>
        <v>0</v>
      </c>
      <c r="AC55">
        <f t="shared" si="0"/>
        <v>0.36102462794671486</v>
      </c>
      <c r="AD55">
        <f t="shared" si="1"/>
        <v>42.618097746662201</v>
      </c>
      <c r="AE55">
        <f>'IDT-1'!D55</f>
        <v>0</v>
      </c>
      <c r="AF55" s="25"/>
      <c r="AG55">
        <f t="shared" si="2"/>
        <v>42.618097746662201</v>
      </c>
      <c r="AI55" s="35">
        <f>PXIL!L55</f>
        <v>0</v>
      </c>
      <c r="AJ55" s="35">
        <f>PXIL!R55</f>
        <v>0</v>
      </c>
      <c r="AK55" s="35">
        <f>RTM_IEX!L55</f>
        <v>13.55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8.8693925073625088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18.09</v>
      </c>
      <c r="AB56" s="76">
        <f>-STOA!R56</f>
        <v>0</v>
      </c>
      <c r="AC56">
        <f t="shared" si="0"/>
        <v>0.36497262794671481</v>
      </c>
      <c r="AD56">
        <f t="shared" si="1"/>
        <v>43.084149746662199</v>
      </c>
      <c r="AE56">
        <f>'IDT-1'!D56</f>
        <v>0</v>
      </c>
      <c r="AF56" s="25"/>
      <c r="AG56">
        <f t="shared" si="2"/>
        <v>43.084149746662199</v>
      </c>
      <c r="AI56" s="35">
        <f>PXIL!L56</f>
        <v>0</v>
      </c>
      <c r="AJ56" s="35">
        <f>PXIL!R56</f>
        <v>0</v>
      </c>
      <c r="AK56" s="35">
        <f>RTM_IEX!L56</f>
        <v>10.65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8.8693925073625088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15.990000000000002</v>
      </c>
      <c r="AB57" s="76">
        <f>-STOA!R57</f>
        <v>0</v>
      </c>
      <c r="AC57">
        <f t="shared" si="0"/>
        <v>0.35539662794671489</v>
      </c>
      <c r="AD57">
        <f t="shared" si="1"/>
        <v>41.953725746662201</v>
      </c>
      <c r="AE57">
        <f>'IDT-1'!D57</f>
        <v>0</v>
      </c>
      <c r="AF57" s="25"/>
      <c r="AG57">
        <f t="shared" si="2"/>
        <v>41.953725746662201</v>
      </c>
      <c r="AI57" s="35">
        <f>PXIL!L57</f>
        <v>0</v>
      </c>
      <c r="AJ57" s="35">
        <f>PXIL!R57</f>
        <v>0</v>
      </c>
      <c r="AK57" s="35">
        <f>RTM_IEX!L57</f>
        <v>11.61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8.8693925073625088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16.04</v>
      </c>
      <c r="AB58" s="76">
        <f>-STOA!R58</f>
        <v>0</v>
      </c>
      <c r="AC58">
        <f t="shared" si="0"/>
        <v>0.35581662794671487</v>
      </c>
      <c r="AD58">
        <f t="shared" si="1"/>
        <v>42.0033057466622</v>
      </c>
      <c r="AE58">
        <f>'IDT-1'!D58</f>
        <v>0</v>
      </c>
      <c r="AF58" s="25"/>
      <c r="AG58">
        <f t="shared" si="2"/>
        <v>42.0033057466622</v>
      </c>
      <c r="AI58" s="35">
        <f>PXIL!L58</f>
        <v>0</v>
      </c>
      <c r="AJ58" s="35">
        <f>PXIL!R58</f>
        <v>0</v>
      </c>
      <c r="AK58" s="35">
        <f>RTM_IEX!L58</f>
        <v>11.61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8.8693925073625088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14.059999999999999</v>
      </c>
      <c r="AB59" s="76">
        <f>-STOA!R59</f>
        <v>0</v>
      </c>
      <c r="AC59">
        <f t="shared" si="0"/>
        <v>0.35548062794671487</v>
      </c>
      <c r="AD59">
        <f t="shared" si="1"/>
        <v>41.963641746662198</v>
      </c>
      <c r="AE59">
        <f>'IDT-1'!D59</f>
        <v>0</v>
      </c>
      <c r="AF59" s="25"/>
      <c r="AG59">
        <f t="shared" si="2"/>
        <v>41.963641746662198</v>
      </c>
      <c r="AI59" s="35">
        <f>PXIL!L59</f>
        <v>0</v>
      </c>
      <c r="AJ59" s="35">
        <f>PXIL!R59</f>
        <v>0</v>
      </c>
      <c r="AK59" s="35">
        <f>RTM_IEX!L59</f>
        <v>13.55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8.8693925073625088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15.670000000000002</v>
      </c>
      <c r="AB60" s="76">
        <f>-STOA!R60</f>
        <v>0</v>
      </c>
      <c r="AC60">
        <f t="shared" si="0"/>
        <v>0.35598462794671487</v>
      </c>
      <c r="AD60">
        <f t="shared" si="1"/>
        <v>42.023137746662194</v>
      </c>
      <c r="AE60">
        <f>'IDT-1'!D60</f>
        <v>0</v>
      </c>
      <c r="AF60" s="25"/>
      <c r="AG60">
        <f t="shared" si="2"/>
        <v>42.023137746662194</v>
      </c>
      <c r="AI60" s="35">
        <f>PXIL!L60</f>
        <v>0</v>
      </c>
      <c r="AJ60" s="35">
        <f>PXIL!R60</f>
        <v>0</v>
      </c>
      <c r="AK60" s="35">
        <f>RTM_IEX!L60</f>
        <v>12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8.8693925073625088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17.52</v>
      </c>
      <c r="AB61" s="76">
        <f>-STOA!R61</f>
        <v>0</v>
      </c>
      <c r="AC61">
        <f t="shared" si="0"/>
        <v>0.35606862794671484</v>
      </c>
      <c r="AD61">
        <f t="shared" si="1"/>
        <v>42.033053746662205</v>
      </c>
      <c r="AE61">
        <f>'IDT-1'!D61</f>
        <v>0</v>
      </c>
      <c r="AF61" s="25"/>
      <c r="AG61">
        <f t="shared" si="2"/>
        <v>42.033053746662205</v>
      </c>
      <c r="AI61" s="35">
        <f>PXIL!L61</f>
        <v>0</v>
      </c>
      <c r="AJ61" s="35">
        <f>PXIL!R61</f>
        <v>0</v>
      </c>
      <c r="AK61" s="35">
        <f>RTM_IEX!L61</f>
        <v>10.16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8.8693925073625088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16.52</v>
      </c>
      <c r="AB62" s="76">
        <f>-STOA!R62</f>
        <v>0</v>
      </c>
      <c r="AC62">
        <f t="shared" si="0"/>
        <v>0.35581662794671487</v>
      </c>
      <c r="AD62">
        <f t="shared" si="1"/>
        <v>42.0033057466622</v>
      </c>
      <c r="AE62">
        <f>'IDT-1'!D62</f>
        <v>0</v>
      </c>
      <c r="AF62" s="25"/>
      <c r="AG62">
        <f t="shared" si="2"/>
        <v>42.0033057466622</v>
      </c>
      <c r="AI62" s="35">
        <f>PXIL!L62</f>
        <v>0</v>
      </c>
      <c r="AJ62" s="35">
        <f>PXIL!R62</f>
        <v>0</v>
      </c>
      <c r="AK62" s="35">
        <f>RTM_IEX!L62</f>
        <v>11.13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8.8693925073625088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15.150000000000002</v>
      </c>
      <c r="AB63" s="76">
        <f>-STOA!R63</f>
        <v>0</v>
      </c>
      <c r="AC63">
        <f t="shared" si="0"/>
        <v>0.3524566279467149</v>
      </c>
      <c r="AD63">
        <f t="shared" si="1"/>
        <v>41.606665746662202</v>
      </c>
      <c r="AE63">
        <f>'IDT-1'!D63</f>
        <v>0</v>
      </c>
      <c r="AF63" s="25"/>
      <c r="AG63">
        <f t="shared" si="2"/>
        <v>41.606665746662202</v>
      </c>
      <c r="AI63" s="35">
        <f>PXIL!L63</f>
        <v>0</v>
      </c>
      <c r="AJ63" s="35">
        <f>PXIL!R63</f>
        <v>0</v>
      </c>
      <c r="AK63" s="35">
        <f>RTM_IEX!L63</f>
        <v>12.1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8.8693925073625088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11.59</v>
      </c>
      <c r="AB64" s="76">
        <f>-STOA!R64</f>
        <v>0</v>
      </c>
      <c r="AC64">
        <f t="shared" si="0"/>
        <v>0.35094462794671488</v>
      </c>
      <c r="AD64">
        <f t="shared" si="1"/>
        <v>41.4281777466622</v>
      </c>
      <c r="AE64">
        <f>'IDT-1'!D64</f>
        <v>0</v>
      </c>
      <c r="AF64" s="25"/>
      <c r="AG64">
        <f t="shared" si="2"/>
        <v>41.4281777466622</v>
      </c>
      <c r="AI64" s="35">
        <f>PXIL!L64</f>
        <v>0</v>
      </c>
      <c r="AJ64" s="35">
        <f>PXIL!R64</f>
        <v>0</v>
      </c>
      <c r="AK64" s="35">
        <f>RTM_IEX!L64</f>
        <v>15.48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8.8693925073625088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10.809999999999999</v>
      </c>
      <c r="AB65" s="76">
        <f>-STOA!R65</f>
        <v>0</v>
      </c>
      <c r="AC65">
        <f t="shared" si="0"/>
        <v>0.35254062794671481</v>
      </c>
      <c r="AD65">
        <f t="shared" si="1"/>
        <v>41.616581746662199</v>
      </c>
      <c r="AE65">
        <f>'IDT-1'!D65</f>
        <v>0</v>
      </c>
      <c r="AF65" s="25"/>
      <c r="AG65">
        <f t="shared" si="2"/>
        <v>41.616581746662199</v>
      </c>
      <c r="AI65" s="35">
        <f>PXIL!L65</f>
        <v>0</v>
      </c>
      <c r="AJ65" s="35">
        <f>PXIL!R65</f>
        <v>0</v>
      </c>
      <c r="AK65" s="35">
        <f>RTM_IEX!L65</f>
        <v>16.45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8.8693925073625088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10.08</v>
      </c>
      <c r="AB66" s="76">
        <f>-STOA!R66</f>
        <v>0</v>
      </c>
      <c r="AC66">
        <f t="shared" si="0"/>
        <v>0.34237662794671486</v>
      </c>
      <c r="AD66">
        <f t="shared" si="1"/>
        <v>40.416745746662201</v>
      </c>
      <c r="AE66">
        <f>'IDT-1'!D66</f>
        <v>0</v>
      </c>
      <c r="AF66" s="25"/>
      <c r="AG66">
        <f t="shared" si="2"/>
        <v>40.416745746662201</v>
      </c>
      <c r="AI66" s="35">
        <f>PXIL!L66</f>
        <v>0</v>
      </c>
      <c r="AJ66" s="35">
        <f>PXIL!R66</f>
        <v>0</v>
      </c>
      <c r="AK66" s="35">
        <f>RTM_IEX!L66</f>
        <v>15.97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8.8693925073625088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9.8000000000000007</v>
      </c>
      <c r="AB67" s="76">
        <f>-STOA!R67</f>
        <v>0</v>
      </c>
      <c r="AC67">
        <f t="shared" si="0"/>
        <v>0.34808862794671486</v>
      </c>
      <c r="AD67">
        <f t="shared" si="1"/>
        <v>41.091033746662198</v>
      </c>
      <c r="AE67">
        <f>'IDT-1'!D67</f>
        <v>0</v>
      </c>
      <c r="AF67" s="25"/>
      <c r="AG67">
        <f t="shared" si="2"/>
        <v>41.091033746662198</v>
      </c>
      <c r="AI67" s="35">
        <f>PXIL!L67</f>
        <v>0</v>
      </c>
      <c r="AJ67" s="35">
        <f>PXIL!R67</f>
        <v>0</v>
      </c>
      <c r="AK67" s="35">
        <f>RTM_IEX!L67</f>
        <v>16.93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8.8693925073625088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9.43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0.3449806279467148</v>
      </c>
      <c r="AD68">
        <f t="shared" ref="AD68:AD98" si="4">SUM(B68:AB68,AI68:AV68)-AC68</f>
        <v>40.724141746662191</v>
      </c>
      <c r="AE68">
        <f>'IDT-1'!D68</f>
        <v>0</v>
      </c>
      <c r="AF68" s="25"/>
      <c r="AG68">
        <f t="shared" ref="AG68:AG98" si="5">SUM(AD68:AF68)</f>
        <v>40.724141746662191</v>
      </c>
      <c r="AI68" s="35">
        <f>PXIL!L68</f>
        <v>0</v>
      </c>
      <c r="AJ68" s="35">
        <f>PXIL!R68</f>
        <v>0</v>
      </c>
      <c r="AK68" s="35">
        <f>RTM_IEX!L68</f>
        <v>16.93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8.8693925073625088</v>
      </c>
      <c r="I69">
        <f>Bawana_NG!R69</f>
        <v>5.8397335887961317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9.0500000000000007</v>
      </c>
      <c r="AB69" s="76">
        <f>-STOA!R69</f>
        <v>0</v>
      </c>
      <c r="AC69">
        <f t="shared" si="3"/>
        <v>0.34178865920773255</v>
      </c>
      <c r="AD69">
        <f t="shared" si="4"/>
        <v>40.347337436950916</v>
      </c>
      <c r="AE69">
        <f>'IDT-1'!D69</f>
        <v>0</v>
      </c>
      <c r="AF69" s="25"/>
      <c r="AG69">
        <f t="shared" si="5"/>
        <v>40.347337436950916</v>
      </c>
      <c r="AI69" s="35">
        <f>PXIL!L69</f>
        <v>0</v>
      </c>
      <c r="AJ69" s="35">
        <f>PXIL!R69</f>
        <v>0</v>
      </c>
      <c r="AK69" s="35">
        <f>RTM_IEX!L69</f>
        <v>16.93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8.8693925073625088</v>
      </c>
      <c r="I70">
        <f>Bawana_NG!R70</f>
        <v>5.8397335887961317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9.0599999999999987</v>
      </c>
      <c r="AB70" s="76">
        <f>-STOA!R70</f>
        <v>0</v>
      </c>
      <c r="AC70">
        <f t="shared" si="3"/>
        <v>0.34187265920773258</v>
      </c>
      <c r="AD70">
        <f t="shared" si="4"/>
        <v>40.357253436950906</v>
      </c>
      <c r="AE70">
        <f>'IDT-1'!D70</f>
        <v>0</v>
      </c>
      <c r="AF70" s="25"/>
      <c r="AG70">
        <f t="shared" si="5"/>
        <v>40.357253436950906</v>
      </c>
      <c r="AI70" s="35">
        <f>PXIL!L70</f>
        <v>0</v>
      </c>
      <c r="AJ70" s="35">
        <f>PXIL!R70</f>
        <v>0</v>
      </c>
      <c r="AK70" s="35">
        <f>RTM_IEX!L70</f>
        <v>16.93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8.8693925073625088</v>
      </c>
      <c r="I71">
        <f>Bawana_NG!R71</f>
        <v>5.8397335887961317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8.86</v>
      </c>
      <c r="AB71" s="76">
        <f>-STOA!R71</f>
        <v>0</v>
      </c>
      <c r="AC71">
        <f t="shared" si="3"/>
        <v>0.33616065920773258</v>
      </c>
      <c r="AD71">
        <f t="shared" si="4"/>
        <v>39.682965436950909</v>
      </c>
      <c r="AE71">
        <f>'IDT-1'!D71</f>
        <v>0</v>
      </c>
      <c r="AF71" s="25"/>
      <c r="AG71">
        <f t="shared" si="5"/>
        <v>39.682965436950909</v>
      </c>
      <c r="AI71" s="35">
        <f>PXIL!L71</f>
        <v>0</v>
      </c>
      <c r="AJ71" s="35">
        <f>PXIL!R71</f>
        <v>0</v>
      </c>
      <c r="AK71" s="35">
        <f>RTM_IEX!L71</f>
        <v>16.45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8.8693925073625088</v>
      </c>
      <c r="I72">
        <f>Bawana_NG!R72</f>
        <v>5.8397335887961317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8.76</v>
      </c>
      <c r="AB72" s="76">
        <f>-STOA!R72</f>
        <v>0</v>
      </c>
      <c r="AC72">
        <f t="shared" si="3"/>
        <v>0.31910865920773257</v>
      </c>
      <c r="AD72">
        <f t="shared" si="4"/>
        <v>37.670017436950907</v>
      </c>
      <c r="AE72">
        <f>'IDT-1'!D72</f>
        <v>0</v>
      </c>
      <c r="AF72" s="25"/>
      <c r="AG72">
        <f t="shared" si="5"/>
        <v>37.670017436950907</v>
      </c>
      <c r="AI72" s="35">
        <f>PXIL!L72</f>
        <v>0</v>
      </c>
      <c r="AJ72" s="35">
        <f>PXIL!R72</f>
        <v>0</v>
      </c>
      <c r="AK72" s="35">
        <f>RTM_IEX!L72</f>
        <v>14.52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8.8693925073625088</v>
      </c>
      <c r="I73">
        <f>Bawana_NG!R73</f>
        <v>5.8397335887961317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8.7100000000000009</v>
      </c>
      <c r="AB73" s="76">
        <f>-STOA!R73</f>
        <v>0</v>
      </c>
      <c r="AC73">
        <f t="shared" si="3"/>
        <v>0.31868865920773259</v>
      </c>
      <c r="AD73">
        <f t="shared" si="4"/>
        <v>37.620437436950915</v>
      </c>
      <c r="AE73">
        <f>'IDT-1'!D73</f>
        <v>0</v>
      </c>
      <c r="AF73" s="25"/>
      <c r="AG73">
        <f t="shared" si="5"/>
        <v>37.620437436950915</v>
      </c>
      <c r="AI73" s="35">
        <f>PXIL!L73</f>
        <v>0</v>
      </c>
      <c r="AJ73" s="35">
        <f>PXIL!R73</f>
        <v>0</v>
      </c>
      <c r="AK73" s="35">
        <f>RTM_IEX!L73</f>
        <v>14.52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8.8693925073625088</v>
      </c>
      <c r="I74">
        <f>Bawana_NG!R74</f>
        <v>5.8397335887961317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8.7100000000000009</v>
      </c>
      <c r="AB74" s="76">
        <f>-STOA!R74</f>
        <v>0</v>
      </c>
      <c r="AC74">
        <f t="shared" si="3"/>
        <v>0.31054065920773255</v>
      </c>
      <c r="AD74">
        <f t="shared" si="4"/>
        <v>36.658585436950915</v>
      </c>
      <c r="AE74">
        <f>'IDT-1'!D74</f>
        <v>0</v>
      </c>
      <c r="AF74" s="25"/>
      <c r="AG74">
        <f t="shared" si="5"/>
        <v>36.658585436950915</v>
      </c>
      <c r="AI74" s="35">
        <f>PXIL!L74</f>
        <v>0</v>
      </c>
      <c r="AJ74" s="35">
        <f>PXIL!R74</f>
        <v>0</v>
      </c>
      <c r="AK74" s="35">
        <f>RTM_IEX!L74</f>
        <v>13.55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9.0500000000000007</v>
      </c>
      <c r="I75">
        <f>Bawana_NG!R75</f>
        <v>5.8397335887961317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8.7100000000000009</v>
      </c>
      <c r="AB75" s="76">
        <f>-STOA!R75</f>
        <v>0</v>
      </c>
      <c r="AC75">
        <f t="shared" si="3"/>
        <v>0.3039097621458875</v>
      </c>
      <c r="AD75">
        <f t="shared" si="4"/>
        <v>35.875823826650247</v>
      </c>
      <c r="AE75">
        <f>'IDT-1'!D75</f>
        <v>0</v>
      </c>
      <c r="AF75" s="25"/>
      <c r="AG75">
        <f t="shared" si="5"/>
        <v>35.875823826650247</v>
      </c>
      <c r="AI75" s="35">
        <f>PXIL!L75</f>
        <v>0</v>
      </c>
      <c r="AJ75" s="35">
        <f>PXIL!R75</f>
        <v>0</v>
      </c>
      <c r="AK75" s="35">
        <f>RTM_IEX!L75</f>
        <v>12.58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9.0500000000000007</v>
      </c>
      <c r="I76">
        <f>Bawana_NG!R76</f>
        <v>5.8397335887961317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0.3039097621458875</v>
      </c>
      <c r="AD76">
        <f t="shared" si="4"/>
        <v>35.875823826650247</v>
      </c>
      <c r="AE76">
        <f>'IDT-1'!D76</f>
        <v>0</v>
      </c>
      <c r="AF76" s="25"/>
      <c r="AG76">
        <f t="shared" si="5"/>
        <v>35.875823826650247</v>
      </c>
      <c r="AI76" s="35">
        <f>PXIL!L76</f>
        <v>0</v>
      </c>
      <c r="AJ76" s="35">
        <f>PXIL!R76</f>
        <v>0</v>
      </c>
      <c r="AK76" s="35">
        <f>RTM_IEX!L76</f>
        <v>12.58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9.0500000000000007</v>
      </c>
      <c r="I77">
        <f>Bawana_NG!R77</f>
        <v>5.839752594789239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0.3120579217962296</v>
      </c>
      <c r="AD77">
        <f t="shared" si="4"/>
        <v>36.83769467299301</v>
      </c>
      <c r="AE77">
        <f>'IDT-1'!D77</f>
        <v>0</v>
      </c>
      <c r="AF77" s="25"/>
      <c r="AG77">
        <f t="shared" si="5"/>
        <v>36.83769467299301</v>
      </c>
      <c r="AI77" s="35">
        <f>PXIL!L77</f>
        <v>0</v>
      </c>
      <c r="AJ77" s="35">
        <f>PXIL!R77</f>
        <v>0</v>
      </c>
      <c r="AK77" s="35">
        <f>RTM_IEX!L77</f>
        <v>13.55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9.0500000000000007</v>
      </c>
      <c r="I78">
        <f>Bawana_NG!R78</f>
        <v>5.839752594789239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0.31214192179622963</v>
      </c>
      <c r="AD78">
        <f t="shared" si="4"/>
        <v>36.847610672993007</v>
      </c>
      <c r="AE78">
        <f>'IDT-1'!D78</f>
        <v>0</v>
      </c>
      <c r="AF78" s="25"/>
      <c r="AG78">
        <f t="shared" si="5"/>
        <v>36.847610672993007</v>
      </c>
      <c r="AI78" s="35">
        <f>PXIL!L78</f>
        <v>0</v>
      </c>
      <c r="AJ78" s="35">
        <f>PXIL!R78</f>
        <v>0</v>
      </c>
      <c r="AK78" s="35">
        <f>RTM_IEX!L78</f>
        <v>13.56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9.0500000000000007</v>
      </c>
      <c r="I79">
        <f>Bawana_NG!R79</f>
        <v>5.839752594789239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0.30987392179622963</v>
      </c>
      <c r="AD79">
        <f t="shared" si="4"/>
        <v>36.579878672993011</v>
      </c>
      <c r="AE79">
        <f>'IDT-1'!D79</f>
        <v>0</v>
      </c>
      <c r="AF79" s="25"/>
      <c r="AG79">
        <f t="shared" si="5"/>
        <v>36.579878672993011</v>
      </c>
      <c r="AI79" s="35">
        <f>PXIL!L79</f>
        <v>0</v>
      </c>
      <c r="AJ79" s="35">
        <f>PXIL!R79</f>
        <v>0</v>
      </c>
      <c r="AK79" s="35">
        <f>RTM_IEX!L79</f>
        <v>13.29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9.0500000000000007</v>
      </c>
      <c r="I80">
        <f>Bawana_NG!R80</f>
        <v>5.839752594789239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0.29945792179622965</v>
      </c>
      <c r="AD80">
        <f t="shared" si="4"/>
        <v>35.350294672993009</v>
      </c>
      <c r="AE80">
        <f>'IDT-1'!D80</f>
        <v>0</v>
      </c>
      <c r="AF80" s="25"/>
      <c r="AG80">
        <f t="shared" si="5"/>
        <v>35.350294672993009</v>
      </c>
      <c r="AI80" s="35">
        <f>PXIL!L80</f>
        <v>0</v>
      </c>
      <c r="AJ80" s="35">
        <f>PXIL!R80</f>
        <v>0</v>
      </c>
      <c r="AK80" s="35">
        <f>RTM_IEX!L80</f>
        <v>12.05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9.0500000000000007</v>
      </c>
      <c r="I81">
        <f>Bawana_NG!R81</f>
        <v>5.839752594789239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0.30390992179622961</v>
      </c>
      <c r="AD81">
        <f t="shared" si="4"/>
        <v>35.875842672993009</v>
      </c>
      <c r="AE81">
        <f>'IDT-1'!D81</f>
        <v>0</v>
      </c>
      <c r="AF81" s="25"/>
      <c r="AG81">
        <f t="shared" si="5"/>
        <v>35.875842672993009</v>
      </c>
      <c r="AI81" s="35">
        <f>PXIL!L81</f>
        <v>0</v>
      </c>
      <c r="AJ81" s="35">
        <f>PXIL!R81</f>
        <v>0</v>
      </c>
      <c r="AK81" s="35">
        <f>RTM_IEX!L81</f>
        <v>12.58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9.0500000000000007</v>
      </c>
      <c r="I82">
        <f>Bawana_NG!R82</f>
        <v>5.839752594789239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0.30390992179622961</v>
      </c>
      <c r="AD82">
        <f t="shared" si="4"/>
        <v>35.875842672993009</v>
      </c>
      <c r="AE82">
        <f>'IDT-1'!D82</f>
        <v>0</v>
      </c>
      <c r="AF82" s="25"/>
      <c r="AG82">
        <f t="shared" si="5"/>
        <v>35.875842672993009</v>
      </c>
      <c r="AI82" s="35">
        <f>PXIL!L82</f>
        <v>0</v>
      </c>
      <c r="AJ82" s="35">
        <f>PXIL!R82</f>
        <v>0</v>
      </c>
      <c r="AK82" s="35">
        <f>RTM_IEX!L82</f>
        <v>12.58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9.0492666666666661</v>
      </c>
      <c r="I83">
        <f>Bawana_NG!R83</f>
        <v>5.8397525947892399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0.30390376179622958</v>
      </c>
      <c r="AD83">
        <f t="shared" si="4"/>
        <v>35.875115499659678</v>
      </c>
      <c r="AE83">
        <f>'IDT-1'!D83</f>
        <v>0</v>
      </c>
      <c r="AF83" s="25"/>
      <c r="AG83">
        <f t="shared" si="5"/>
        <v>35.875115499659678</v>
      </c>
      <c r="AI83" s="35">
        <f>PXIL!L83</f>
        <v>0</v>
      </c>
      <c r="AJ83" s="35">
        <f>PXIL!R83</f>
        <v>0</v>
      </c>
      <c r="AK83" s="35">
        <f>RTM_IEX!L83</f>
        <v>12.58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9.0492666666666661</v>
      </c>
      <c r="I84">
        <f>Bawana_NG!R84</f>
        <v>5.8397525947892399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0.30390376179622958</v>
      </c>
      <c r="AD84">
        <f t="shared" si="4"/>
        <v>35.875115499659678</v>
      </c>
      <c r="AE84">
        <f>'IDT-1'!D84</f>
        <v>0</v>
      </c>
      <c r="AF84" s="25"/>
      <c r="AG84">
        <f t="shared" si="5"/>
        <v>35.875115499659678</v>
      </c>
      <c r="AI84" s="35">
        <f>PXIL!L84</f>
        <v>0</v>
      </c>
      <c r="AJ84" s="35">
        <f>PXIL!R84</f>
        <v>0</v>
      </c>
      <c r="AK84" s="35">
        <f>RTM_IEX!L84</f>
        <v>12.58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9.0492666666666661</v>
      </c>
      <c r="I85">
        <f>Bawana_NG!R85</f>
        <v>5.8397386439919448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0.30390364460953234</v>
      </c>
      <c r="AD85">
        <f t="shared" si="4"/>
        <v>35.875101666049076</v>
      </c>
      <c r="AE85">
        <f>'IDT-1'!D85</f>
        <v>0</v>
      </c>
      <c r="AF85" s="25"/>
      <c r="AG85">
        <f t="shared" si="5"/>
        <v>35.875101666049076</v>
      </c>
      <c r="AI85" s="35">
        <f>PXIL!L85</f>
        <v>0</v>
      </c>
      <c r="AJ85" s="35">
        <f>PXIL!R85</f>
        <v>0</v>
      </c>
      <c r="AK85" s="35">
        <f>RTM_IEX!L85</f>
        <v>12.58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9.0492666666666661</v>
      </c>
      <c r="I86">
        <f>Bawana_NG!R86</f>
        <v>5.8397386439919448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0.30398764460953231</v>
      </c>
      <c r="AD86">
        <f t="shared" si="4"/>
        <v>35.88501766604908</v>
      </c>
      <c r="AE86">
        <f>'IDT-1'!D86</f>
        <v>0</v>
      </c>
      <c r="AF86" s="25"/>
      <c r="AG86">
        <f t="shared" si="5"/>
        <v>35.88501766604908</v>
      </c>
      <c r="AI86" s="35">
        <f>PXIL!L86</f>
        <v>0</v>
      </c>
      <c r="AJ86" s="35">
        <f>PXIL!R86</f>
        <v>0</v>
      </c>
      <c r="AK86" s="35">
        <f>RTM_IEX!L86</f>
        <v>12.59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9.24</v>
      </c>
      <c r="I87">
        <f>Bawana_NG!R87</f>
        <v>5.8397386439919448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0.29735780460953232</v>
      </c>
      <c r="AD87">
        <f t="shared" si="4"/>
        <v>35.102380839382413</v>
      </c>
      <c r="AE87">
        <f>'IDT-1'!D87</f>
        <v>0</v>
      </c>
      <c r="AF87" s="25"/>
      <c r="AG87">
        <f t="shared" si="5"/>
        <v>35.102380839382413</v>
      </c>
      <c r="AI87" s="35">
        <f>PXIL!L87</f>
        <v>0</v>
      </c>
      <c r="AJ87" s="35">
        <f>PXIL!R87</f>
        <v>0</v>
      </c>
      <c r="AK87" s="35">
        <f>RTM_IEX!L87</f>
        <v>11.61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9.24</v>
      </c>
      <c r="I88">
        <f>Bawana_NG!R88</f>
        <v>5.8397386439919448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0.29735780460953232</v>
      </c>
      <c r="AD88">
        <f t="shared" si="4"/>
        <v>35.102380839382413</v>
      </c>
      <c r="AE88">
        <f>'IDT-1'!D88</f>
        <v>0</v>
      </c>
      <c r="AF88" s="25"/>
      <c r="AG88">
        <f t="shared" si="5"/>
        <v>35.102380839382413</v>
      </c>
      <c r="AI88" s="35">
        <f>PXIL!L88</f>
        <v>0</v>
      </c>
      <c r="AJ88" s="35">
        <f>PXIL!R88</f>
        <v>0</v>
      </c>
      <c r="AK88" s="35">
        <f>RTM_IEX!L88</f>
        <v>11.61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9.24</v>
      </c>
      <c r="I89">
        <f>Bawana_NG!R89</f>
        <v>5.8397386439919448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0.28929380460953236</v>
      </c>
      <c r="AD89">
        <f t="shared" si="4"/>
        <v>34.150444839382409</v>
      </c>
      <c r="AE89">
        <f>'IDT-1'!D89</f>
        <v>0</v>
      </c>
      <c r="AF89" s="25"/>
      <c r="AG89">
        <f t="shared" si="5"/>
        <v>34.150444839382409</v>
      </c>
      <c r="AI89" s="35">
        <f>PXIL!L89</f>
        <v>0</v>
      </c>
      <c r="AJ89" s="35">
        <f>PXIL!R89</f>
        <v>0</v>
      </c>
      <c r="AK89" s="35">
        <f>RTM_IEX!L89</f>
        <v>10.65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9.24</v>
      </c>
      <c r="I90">
        <f>Bawana_NG!R90</f>
        <v>5.8397386439919448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0.28929380460953236</v>
      </c>
      <c r="AD90">
        <f t="shared" si="4"/>
        <v>34.150444839382409</v>
      </c>
      <c r="AE90">
        <f>'IDT-1'!D90</f>
        <v>0</v>
      </c>
      <c r="AF90" s="25"/>
      <c r="AG90">
        <f t="shared" si="5"/>
        <v>34.150444839382409</v>
      </c>
      <c r="AI90" s="35">
        <f>PXIL!L90</f>
        <v>0</v>
      </c>
      <c r="AJ90" s="35">
        <f>PXIL!R90</f>
        <v>0</v>
      </c>
      <c r="AK90" s="35">
        <f>RTM_IEX!L90</f>
        <v>10.65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9.3606078316773811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0.29030910578608998</v>
      </c>
      <c r="AD91">
        <f t="shared" si="4"/>
        <v>34.270298725891287</v>
      </c>
      <c r="AE91">
        <f>'IDT-1'!D91</f>
        <v>0</v>
      </c>
      <c r="AF91" s="25"/>
      <c r="AG91">
        <f t="shared" si="5"/>
        <v>34.270298725891287</v>
      </c>
      <c r="AI91" s="35">
        <f>PXIL!L91</f>
        <v>0</v>
      </c>
      <c r="AJ91" s="35">
        <f>PXIL!R91</f>
        <v>0</v>
      </c>
      <c r="AK91" s="35">
        <f>RTM_IEX!L91</f>
        <v>10.65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9.3606078316773811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0.29030910578608998</v>
      </c>
      <c r="AD92">
        <f t="shared" si="4"/>
        <v>34.270298725891287</v>
      </c>
      <c r="AE92">
        <f>'IDT-1'!D92</f>
        <v>0</v>
      </c>
      <c r="AF92" s="25"/>
      <c r="AG92">
        <f t="shared" si="5"/>
        <v>34.270298725891287</v>
      </c>
      <c r="AI92" s="35">
        <f>PXIL!L92</f>
        <v>0</v>
      </c>
      <c r="AJ92" s="35">
        <f>PXIL!R92</f>
        <v>0</v>
      </c>
      <c r="AK92" s="35">
        <f>RTM_IEX!L92</f>
        <v>10.65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9.3606078316773811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0.27401310578609001</v>
      </c>
      <c r="AD93">
        <f t="shared" si="4"/>
        <v>32.346594725891293</v>
      </c>
      <c r="AE93">
        <f>'IDT-1'!D93</f>
        <v>0</v>
      </c>
      <c r="AF93" s="25"/>
      <c r="AG93">
        <f t="shared" si="5"/>
        <v>32.346594725891293</v>
      </c>
      <c r="AI93" s="35">
        <f>PXIL!L93</f>
        <v>0</v>
      </c>
      <c r="AJ93" s="35">
        <f>PXIL!R93</f>
        <v>0</v>
      </c>
      <c r="AK93" s="35">
        <f>RTM_IEX!L93</f>
        <v>8.7100000000000009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9.3606078316773811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0.27409710578609003</v>
      </c>
      <c r="AD94">
        <f t="shared" si="4"/>
        <v>32.35651072589129</v>
      </c>
      <c r="AE94">
        <f>'IDT-1'!D94</f>
        <v>0</v>
      </c>
      <c r="AF94" s="25"/>
      <c r="AG94">
        <f t="shared" si="5"/>
        <v>32.35651072589129</v>
      </c>
      <c r="AI94" s="35">
        <f>PXIL!L94</f>
        <v>0</v>
      </c>
      <c r="AJ94" s="35">
        <f>PXIL!R94</f>
        <v>0</v>
      </c>
      <c r="AK94" s="35">
        <f>RTM_IEX!L94</f>
        <v>8.7200000000000006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9.3606078316773811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0.26594910578608999</v>
      </c>
      <c r="AD95">
        <f t="shared" si="4"/>
        <v>31.394658725891293</v>
      </c>
      <c r="AE95">
        <f>'IDT-1'!D95</f>
        <v>0</v>
      </c>
      <c r="AF95" s="25"/>
      <c r="AG95">
        <f t="shared" si="5"/>
        <v>31.394658725891293</v>
      </c>
      <c r="AI95" s="35">
        <f>PXIL!L95</f>
        <v>0</v>
      </c>
      <c r="AJ95" s="35">
        <f>PXIL!R95</f>
        <v>0</v>
      </c>
      <c r="AK95" s="35">
        <f>RTM_IEX!L95</f>
        <v>7.75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9.3606078316773811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0.26586510578609002</v>
      </c>
      <c r="AD96">
        <f t="shared" si="4"/>
        <v>31.384742725891293</v>
      </c>
      <c r="AE96">
        <f>'IDT-1'!D96</f>
        <v>0</v>
      </c>
      <c r="AF96" s="25"/>
      <c r="AG96">
        <f t="shared" si="5"/>
        <v>31.384742725891293</v>
      </c>
      <c r="AI96" s="35">
        <f>PXIL!L96</f>
        <v>0</v>
      </c>
      <c r="AJ96" s="35">
        <f>PXIL!R96</f>
        <v>0</v>
      </c>
      <c r="AK96" s="35">
        <f>RTM_IEX!L96</f>
        <v>7.74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9.3606078316773811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0.26594910578608999</v>
      </c>
      <c r="AD97">
        <f t="shared" si="4"/>
        <v>31.394658725891293</v>
      </c>
      <c r="AE97">
        <f>'IDT-1'!D97</f>
        <v>0</v>
      </c>
      <c r="AF97" s="25"/>
      <c r="AG97">
        <f t="shared" si="5"/>
        <v>31.394658725891293</v>
      </c>
      <c r="AI97" s="35">
        <f>PXIL!L97</f>
        <v>0</v>
      </c>
      <c r="AJ97" s="35">
        <f>PXIL!R97</f>
        <v>0</v>
      </c>
      <c r="AK97" s="35">
        <f>RTM_IEX!L97</f>
        <v>7.75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9.3606078316773811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0.26586510578609002</v>
      </c>
      <c r="AD98">
        <f t="shared" si="4"/>
        <v>31.384742725891293</v>
      </c>
      <c r="AE98">
        <f>'IDT-1'!D98</f>
        <v>0</v>
      </c>
      <c r="AF98" s="25"/>
      <c r="AG98">
        <f t="shared" si="5"/>
        <v>31.384742725891293</v>
      </c>
      <c r="AI98" s="35">
        <f>PXIL!L98</f>
        <v>0</v>
      </c>
      <c r="AJ98" s="35">
        <f>PXIL!R98</f>
        <v>0</v>
      </c>
      <c r="AK98" s="35">
        <f>RTM_IEX!L98</f>
        <v>7.74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0.21716698924735578</v>
      </c>
      <c r="I99">
        <f t="shared" si="6"/>
        <v>0.14015455503933183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0.24943000000000018</v>
      </c>
      <c r="AB99" s="76">
        <f t="shared" si="6"/>
        <v>0</v>
      </c>
      <c r="AC99">
        <f t="shared" si="6"/>
        <v>7.5288489720081765E-3</v>
      </c>
      <c r="AD99">
        <f t="shared" si="6"/>
        <v>0.88876269531467944</v>
      </c>
      <c r="AE99">
        <f t="shared" ref="AE99:AT99" si="7">SUM(AE3:AE98)/4000</f>
        <v>0</v>
      </c>
      <c r="AG99">
        <f t="shared" si="7"/>
        <v>0.88876269531467944</v>
      </c>
      <c r="AI99">
        <f t="shared" si="7"/>
        <v>0</v>
      </c>
      <c r="AJ99">
        <f t="shared" si="7"/>
        <v>0</v>
      </c>
      <c r="AK99">
        <f t="shared" si="7"/>
        <v>0.28954000000000008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0.17152800000000001</v>
      </c>
      <c r="AD3">
        <f>SUM(B3:AB3,AI3:AV3)-AC3</f>
        <v>20.248472000000003</v>
      </c>
      <c r="AE3">
        <v>0</v>
      </c>
      <c r="AF3" s="25"/>
      <c r="AG3">
        <f>SUM(AD3:AF3)</f>
        <v>20.248472000000003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2.0299999999999998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0.13902</v>
      </c>
      <c r="AD4">
        <f t="shared" ref="AD4:AD67" si="1">SUM(B4:AB4,AI4:AV4)-AC4</f>
        <v>16.410980000000002</v>
      </c>
      <c r="AE4">
        <v>0</v>
      </c>
      <c r="AF4" s="25"/>
      <c r="AG4">
        <f t="shared" ref="AG4:AG67" si="2">SUM(AD4:AF4)</f>
        <v>16.410980000000002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1.74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0.13658399999999998</v>
      </c>
      <c r="AD5">
        <f t="shared" si="1"/>
        <v>16.123415999999999</v>
      </c>
      <c r="AE5">
        <v>0</v>
      </c>
      <c r="AF5" s="25"/>
      <c r="AG5">
        <f t="shared" si="2"/>
        <v>16.123415999999999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1.35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0.13330799999999998</v>
      </c>
      <c r="AD6">
        <f t="shared" si="1"/>
        <v>15.736692</v>
      </c>
      <c r="AE6">
        <v>0</v>
      </c>
      <c r="AF6" s="25"/>
      <c r="AG6">
        <f t="shared" si="2"/>
        <v>15.736692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0.12196799999999999</v>
      </c>
      <c r="AD7">
        <f t="shared" si="1"/>
        <v>14.398031999999999</v>
      </c>
      <c r="AE7">
        <v>0</v>
      </c>
      <c r="AF7" s="25"/>
      <c r="AG7">
        <f t="shared" si="2"/>
        <v>14.398031999999999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0.12196799999999999</v>
      </c>
      <c r="AD8">
        <f t="shared" si="1"/>
        <v>14.398031999999999</v>
      </c>
      <c r="AE8">
        <v>0</v>
      </c>
      <c r="AF8" s="25"/>
      <c r="AG8">
        <f t="shared" si="2"/>
        <v>14.398031999999999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0.12196799999999999</v>
      </c>
      <c r="AD9">
        <f t="shared" si="1"/>
        <v>14.398031999999999</v>
      </c>
      <c r="AE9">
        <v>0</v>
      </c>
      <c r="AF9" s="25"/>
      <c r="AG9">
        <f t="shared" si="2"/>
        <v>14.398031999999999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0.12196799999999999</v>
      </c>
      <c r="AD10">
        <f t="shared" si="1"/>
        <v>14.398031999999999</v>
      </c>
      <c r="AE10">
        <v>0</v>
      </c>
      <c r="AF10" s="25"/>
      <c r="AG10">
        <f t="shared" si="2"/>
        <v>14.398031999999999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0.12196799999999999</v>
      </c>
      <c r="AD11">
        <f t="shared" si="1"/>
        <v>14.398031999999999</v>
      </c>
      <c r="AE11">
        <v>0</v>
      </c>
      <c r="AF11" s="25"/>
      <c r="AG11">
        <f t="shared" si="2"/>
        <v>14.398031999999999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0.12196799999999999</v>
      </c>
      <c r="AD12">
        <f t="shared" si="1"/>
        <v>14.398031999999999</v>
      </c>
      <c r="AE12">
        <v>0</v>
      </c>
      <c r="AF12" s="25"/>
      <c r="AG12">
        <f t="shared" si="2"/>
        <v>14.398031999999999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0.12196799999999999</v>
      </c>
      <c r="AD13">
        <f t="shared" si="1"/>
        <v>14.398031999999999</v>
      </c>
      <c r="AE13">
        <v>0</v>
      </c>
      <c r="AF13" s="25"/>
      <c r="AG13">
        <f t="shared" si="2"/>
        <v>14.398031999999999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1.45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0.13414799999999999</v>
      </c>
      <c r="AD14">
        <f t="shared" si="1"/>
        <v>15.835851999999999</v>
      </c>
      <c r="AE14">
        <v>0</v>
      </c>
      <c r="AF14" s="25"/>
      <c r="AG14">
        <f t="shared" si="2"/>
        <v>15.835851999999999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2.0299999999999998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0.13902</v>
      </c>
      <c r="AD15">
        <f t="shared" si="1"/>
        <v>16.410980000000002</v>
      </c>
      <c r="AE15">
        <v>0</v>
      </c>
      <c r="AF15" s="25"/>
      <c r="AG15">
        <f t="shared" si="2"/>
        <v>16.410980000000002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3.39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0.15044399999999999</v>
      </c>
      <c r="AD16">
        <f t="shared" si="1"/>
        <v>17.759556</v>
      </c>
      <c r="AE16">
        <v>0</v>
      </c>
      <c r="AF16" s="25"/>
      <c r="AG16">
        <f t="shared" si="2"/>
        <v>17.759556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2.13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0.13985999999999998</v>
      </c>
      <c r="AD17">
        <f t="shared" si="1"/>
        <v>16.51014</v>
      </c>
      <c r="AE17">
        <v>0</v>
      </c>
      <c r="AF17" s="25"/>
      <c r="AG17">
        <f t="shared" si="2"/>
        <v>16.51014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3.97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0.15531599999999998</v>
      </c>
      <c r="AD18">
        <f t="shared" si="1"/>
        <v>18.334683999999999</v>
      </c>
      <c r="AE18">
        <v>0</v>
      </c>
      <c r="AF18" s="25"/>
      <c r="AG18">
        <f t="shared" si="2"/>
        <v>18.334683999999999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4.84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0.16262399999999999</v>
      </c>
      <c r="AD19">
        <f t="shared" si="1"/>
        <v>19.197375999999998</v>
      </c>
      <c r="AE19">
        <v>0</v>
      </c>
      <c r="AF19" s="25"/>
      <c r="AG19">
        <f t="shared" si="2"/>
        <v>19.197375999999998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5.13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0.16505999999999998</v>
      </c>
      <c r="AD20">
        <f t="shared" si="1"/>
        <v>19.484939999999998</v>
      </c>
      <c r="AE20">
        <v>0</v>
      </c>
      <c r="AF20" s="25"/>
      <c r="AG20">
        <f t="shared" si="2"/>
        <v>19.484939999999998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5.42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0.16749599999999998</v>
      </c>
      <c r="AD21">
        <f t="shared" si="1"/>
        <v>19.772503999999998</v>
      </c>
      <c r="AE21">
        <v>0</v>
      </c>
      <c r="AF21" s="25"/>
      <c r="AG21">
        <f t="shared" si="2"/>
        <v>19.772503999999998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7.35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0.18370799999999995</v>
      </c>
      <c r="AD22">
        <f t="shared" si="1"/>
        <v>21.686291999999998</v>
      </c>
      <c r="AE22">
        <v>0</v>
      </c>
      <c r="AF22" s="25"/>
      <c r="AG22">
        <f t="shared" si="2"/>
        <v>21.686291999999998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0.19756799999999999</v>
      </c>
      <c r="AD23">
        <f t="shared" si="1"/>
        <v>23.322431999999999</v>
      </c>
      <c r="AE23">
        <v>0</v>
      </c>
      <c r="AF23" s="25"/>
      <c r="AG23">
        <f t="shared" si="2"/>
        <v>23.322431999999999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12.97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0.23091600000000001</v>
      </c>
      <c r="AD24">
        <f t="shared" si="1"/>
        <v>27.259084000000001</v>
      </c>
      <c r="AE24">
        <v>0</v>
      </c>
      <c r="AF24" s="25"/>
      <c r="AG24">
        <f t="shared" si="2"/>
        <v>27.259084000000001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9.39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0.20084399999999999</v>
      </c>
      <c r="AD25">
        <f t="shared" si="1"/>
        <v>23.709156</v>
      </c>
      <c r="AE25">
        <v>0</v>
      </c>
      <c r="AF25" s="25"/>
      <c r="AG25">
        <f t="shared" si="2"/>
        <v>23.709156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9.2899999999999991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0.20000399999999999</v>
      </c>
      <c r="AD26">
        <f t="shared" si="1"/>
        <v>23.609995999999999</v>
      </c>
      <c r="AE26">
        <v>0</v>
      </c>
      <c r="AF26" s="25"/>
      <c r="AG26">
        <f t="shared" si="2"/>
        <v>23.609995999999999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7.45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0.18454799999999999</v>
      </c>
      <c r="AD27">
        <f t="shared" si="1"/>
        <v>21.785451999999999</v>
      </c>
      <c r="AE27">
        <v>0</v>
      </c>
      <c r="AF27" s="25"/>
      <c r="AG27">
        <f t="shared" si="2"/>
        <v>21.785451999999999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10.06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0.20647199999999996</v>
      </c>
      <c r="AD28">
        <f t="shared" si="1"/>
        <v>24.373527999999997</v>
      </c>
      <c r="AE28">
        <v>0</v>
      </c>
      <c r="AF28" s="25"/>
      <c r="AG28">
        <f t="shared" si="2"/>
        <v>24.373527999999997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11.81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0.22117199999999998</v>
      </c>
      <c r="AD29">
        <f t="shared" si="1"/>
        <v>26.108827999999999</v>
      </c>
      <c r="AE29">
        <v>0</v>
      </c>
      <c r="AF29" s="25"/>
      <c r="AG29">
        <f t="shared" si="2"/>
        <v>26.108827999999999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6.87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0.179676</v>
      </c>
      <c r="AD30">
        <f t="shared" si="1"/>
        <v>21.210324</v>
      </c>
      <c r="AE30">
        <v>0</v>
      </c>
      <c r="AF30" s="25"/>
      <c r="AG30">
        <f t="shared" si="2"/>
        <v>21.210324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0.19756799999999999</v>
      </c>
      <c r="AD31">
        <f t="shared" si="1"/>
        <v>23.322431999999999</v>
      </c>
      <c r="AE31">
        <v>0</v>
      </c>
      <c r="AF31" s="25"/>
      <c r="AG31">
        <f t="shared" si="2"/>
        <v>23.322431999999999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6.58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0.17724000000000001</v>
      </c>
      <c r="AD32">
        <f t="shared" si="1"/>
        <v>20.92276</v>
      </c>
      <c r="AE32">
        <v>0</v>
      </c>
      <c r="AF32" s="25"/>
      <c r="AG32">
        <f t="shared" si="2"/>
        <v>20.92276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6.58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0.17724000000000001</v>
      </c>
      <c r="AD33">
        <f t="shared" si="1"/>
        <v>20.92276</v>
      </c>
      <c r="AE33">
        <v>0</v>
      </c>
      <c r="AF33" s="25"/>
      <c r="AG33">
        <f t="shared" si="2"/>
        <v>20.92276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5.52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0.16833599999999999</v>
      </c>
      <c r="AD34">
        <f t="shared" si="1"/>
        <v>19.871663999999999</v>
      </c>
      <c r="AE34">
        <v>0</v>
      </c>
      <c r="AF34" s="25"/>
      <c r="AG34">
        <f t="shared" si="2"/>
        <v>19.871663999999999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6.48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0.1764</v>
      </c>
      <c r="AD35">
        <f t="shared" si="1"/>
        <v>20.823599999999999</v>
      </c>
      <c r="AE35">
        <v>0</v>
      </c>
      <c r="AF35" s="25"/>
      <c r="AG35">
        <f t="shared" si="2"/>
        <v>20.823599999999999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5.71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0.169932</v>
      </c>
      <c r="AD36">
        <f t="shared" si="1"/>
        <v>20.060068000000001</v>
      </c>
      <c r="AE36">
        <v>0</v>
      </c>
      <c r="AF36" s="25"/>
      <c r="AG36">
        <f t="shared" si="2"/>
        <v>20.060068000000001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8.7100000000000009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0.195132</v>
      </c>
      <c r="AD37">
        <f t="shared" si="1"/>
        <v>23.034867999999999</v>
      </c>
      <c r="AE37">
        <v>0</v>
      </c>
      <c r="AF37" s="25"/>
      <c r="AG37">
        <f t="shared" si="2"/>
        <v>23.034867999999999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10.64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0.21134399999999998</v>
      </c>
      <c r="AD38">
        <f t="shared" si="1"/>
        <v>24.948656</v>
      </c>
      <c r="AE38">
        <v>0</v>
      </c>
      <c r="AF38" s="25"/>
      <c r="AG38">
        <f t="shared" si="2"/>
        <v>24.948656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10.16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0.207312</v>
      </c>
      <c r="AD39">
        <f t="shared" si="1"/>
        <v>24.472687999999998</v>
      </c>
      <c r="AE39">
        <v>0</v>
      </c>
      <c r="AF39" s="25"/>
      <c r="AG39">
        <f t="shared" si="2"/>
        <v>24.472687999999998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8.81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0.19597199999999998</v>
      </c>
      <c r="AD40">
        <f t="shared" si="1"/>
        <v>23.134027999999997</v>
      </c>
      <c r="AE40">
        <v>0</v>
      </c>
      <c r="AF40" s="25"/>
      <c r="AG40">
        <f t="shared" si="2"/>
        <v>23.134027999999997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6.77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0.17883599999999999</v>
      </c>
      <c r="AD41">
        <f t="shared" si="1"/>
        <v>21.111163999999999</v>
      </c>
      <c r="AE41">
        <v>0</v>
      </c>
      <c r="AF41" s="25"/>
      <c r="AG41">
        <f t="shared" si="2"/>
        <v>21.111163999999999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5.91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0.17161199999999999</v>
      </c>
      <c r="AD42">
        <f t="shared" si="1"/>
        <v>20.258388</v>
      </c>
      <c r="AE42">
        <v>0</v>
      </c>
      <c r="AF42" s="25"/>
      <c r="AG42">
        <f t="shared" si="2"/>
        <v>20.258388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7.16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0.182112</v>
      </c>
      <c r="AD43">
        <f t="shared" si="1"/>
        <v>21.497888</v>
      </c>
      <c r="AE43">
        <v>0</v>
      </c>
      <c r="AF43" s="25"/>
      <c r="AG43">
        <f t="shared" si="2"/>
        <v>21.497888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6.58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0.17724000000000001</v>
      </c>
      <c r="AD44">
        <f t="shared" si="1"/>
        <v>20.92276</v>
      </c>
      <c r="AE44">
        <v>0</v>
      </c>
      <c r="AF44" s="25"/>
      <c r="AG44">
        <f t="shared" si="2"/>
        <v>20.92276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5.13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0.16505999999999998</v>
      </c>
      <c r="AD45">
        <f t="shared" si="1"/>
        <v>19.484939999999998</v>
      </c>
      <c r="AE45">
        <v>0</v>
      </c>
      <c r="AF45" s="25"/>
      <c r="AG45">
        <f t="shared" si="2"/>
        <v>19.484939999999998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6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0.17236799999999999</v>
      </c>
      <c r="AD46">
        <f t="shared" si="1"/>
        <v>20.347632000000001</v>
      </c>
      <c r="AE46">
        <v>0</v>
      </c>
      <c r="AF46" s="25"/>
      <c r="AG46">
        <f t="shared" si="2"/>
        <v>20.347632000000001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4.3499999999999996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0.15850799999999998</v>
      </c>
      <c r="AD47">
        <f t="shared" si="1"/>
        <v>18.711491999999996</v>
      </c>
      <c r="AE47">
        <v>0</v>
      </c>
      <c r="AF47" s="25"/>
      <c r="AG47">
        <f t="shared" si="2"/>
        <v>18.711491999999996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2.23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0.14069999999999999</v>
      </c>
      <c r="AD48">
        <f t="shared" si="1"/>
        <v>16.609300000000001</v>
      </c>
      <c r="AE48">
        <v>0</v>
      </c>
      <c r="AF48" s="25"/>
      <c r="AG48">
        <f t="shared" si="2"/>
        <v>16.609300000000001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2.42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0.14229599999999998</v>
      </c>
      <c r="AD49">
        <f t="shared" si="1"/>
        <v>16.797703999999996</v>
      </c>
      <c r="AE49">
        <v>0</v>
      </c>
      <c r="AF49" s="25"/>
      <c r="AG49">
        <f t="shared" si="2"/>
        <v>16.797703999999996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5.42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0.16749599999999998</v>
      </c>
      <c r="AD50">
        <f t="shared" si="1"/>
        <v>19.772503999999998</v>
      </c>
      <c r="AE50">
        <v>0</v>
      </c>
      <c r="AF50" s="25"/>
      <c r="AG50">
        <f t="shared" si="2"/>
        <v>19.772503999999998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6.87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0.179676</v>
      </c>
      <c r="AD51">
        <f t="shared" si="1"/>
        <v>21.210324</v>
      </c>
      <c r="AE51">
        <v>0</v>
      </c>
      <c r="AF51" s="25"/>
      <c r="AG51">
        <f t="shared" si="2"/>
        <v>21.210324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5.71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0.169932</v>
      </c>
      <c r="AD52">
        <f t="shared" si="1"/>
        <v>20.060068000000001</v>
      </c>
      <c r="AE52">
        <v>0</v>
      </c>
      <c r="AF52" s="25"/>
      <c r="AG52">
        <f t="shared" si="2"/>
        <v>20.060068000000001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4.3499999999999996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0.15850799999999998</v>
      </c>
      <c r="AD53">
        <f t="shared" si="1"/>
        <v>18.711491999999996</v>
      </c>
      <c r="AE53">
        <v>0</v>
      </c>
      <c r="AF53" s="25"/>
      <c r="AG53">
        <f t="shared" si="2"/>
        <v>18.711491999999996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4.9400000000000004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0.163464</v>
      </c>
      <c r="AD54">
        <f t="shared" si="1"/>
        <v>19.296536</v>
      </c>
      <c r="AE54">
        <v>0</v>
      </c>
      <c r="AF54" s="25"/>
      <c r="AG54">
        <f t="shared" si="2"/>
        <v>19.296536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5.03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0.16422</v>
      </c>
      <c r="AD55">
        <f t="shared" si="1"/>
        <v>19.38578</v>
      </c>
      <c r="AE55">
        <v>0</v>
      </c>
      <c r="AF55" s="25"/>
      <c r="AG55">
        <f t="shared" si="2"/>
        <v>19.38578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6.29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0.17480399999999999</v>
      </c>
      <c r="AD56">
        <f t="shared" si="1"/>
        <v>20.635195999999997</v>
      </c>
      <c r="AE56">
        <v>0</v>
      </c>
      <c r="AF56" s="25"/>
      <c r="AG56">
        <f t="shared" si="2"/>
        <v>20.635195999999997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6.68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0.17807999999999999</v>
      </c>
      <c r="AD57">
        <f t="shared" si="1"/>
        <v>21.021919999999998</v>
      </c>
      <c r="AE57">
        <v>0</v>
      </c>
      <c r="AF57" s="25"/>
      <c r="AG57">
        <f t="shared" si="2"/>
        <v>21.021919999999998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6.1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0.17320799999999997</v>
      </c>
      <c r="AD58">
        <f t="shared" si="1"/>
        <v>20.446791999999999</v>
      </c>
      <c r="AE58">
        <v>0</v>
      </c>
      <c r="AF58" s="25"/>
      <c r="AG58">
        <f t="shared" si="2"/>
        <v>20.446791999999999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8.52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0.19353599999999999</v>
      </c>
      <c r="AD59">
        <f t="shared" si="1"/>
        <v>22.846463999999997</v>
      </c>
      <c r="AE59">
        <v>0</v>
      </c>
      <c r="AF59" s="25"/>
      <c r="AG59">
        <f t="shared" si="2"/>
        <v>22.846463999999997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8.42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0.19269599999999998</v>
      </c>
      <c r="AD60">
        <f t="shared" si="1"/>
        <v>22.747303999999996</v>
      </c>
      <c r="AE60">
        <v>0</v>
      </c>
      <c r="AF60" s="25"/>
      <c r="AG60">
        <f t="shared" si="2"/>
        <v>22.747303999999996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9.48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0.2016</v>
      </c>
      <c r="AD61">
        <f t="shared" si="1"/>
        <v>23.798400000000001</v>
      </c>
      <c r="AE61">
        <v>0</v>
      </c>
      <c r="AF61" s="25"/>
      <c r="AG61">
        <f t="shared" si="2"/>
        <v>23.798400000000001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10.35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0.20890799999999995</v>
      </c>
      <c r="AD62">
        <f t="shared" si="1"/>
        <v>24.661091999999996</v>
      </c>
      <c r="AE62">
        <v>0</v>
      </c>
      <c r="AF62" s="25"/>
      <c r="AG62">
        <f t="shared" si="2"/>
        <v>24.661091999999996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10.35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0.20890799999999995</v>
      </c>
      <c r="AD63">
        <f t="shared" si="1"/>
        <v>24.661091999999996</v>
      </c>
      <c r="AE63">
        <v>0</v>
      </c>
      <c r="AF63" s="25"/>
      <c r="AG63">
        <f t="shared" si="2"/>
        <v>24.661091999999996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9.58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0.20244000000000001</v>
      </c>
      <c r="AD64">
        <f t="shared" si="1"/>
        <v>23.897560000000002</v>
      </c>
      <c r="AE64">
        <v>0</v>
      </c>
      <c r="AF64" s="25"/>
      <c r="AG64">
        <f t="shared" si="2"/>
        <v>23.897560000000002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10.64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0.21134399999999998</v>
      </c>
      <c r="AD65">
        <f t="shared" si="1"/>
        <v>24.948656</v>
      </c>
      <c r="AE65">
        <v>0</v>
      </c>
      <c r="AF65" s="25"/>
      <c r="AG65">
        <f t="shared" si="2"/>
        <v>24.948656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12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0.22276799999999999</v>
      </c>
      <c r="AD66">
        <f t="shared" si="1"/>
        <v>26.297232000000001</v>
      </c>
      <c r="AE66">
        <v>0</v>
      </c>
      <c r="AF66" s="25"/>
      <c r="AG66">
        <f t="shared" si="2"/>
        <v>26.297232000000001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6.58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0.17724000000000001</v>
      </c>
      <c r="AD67">
        <f t="shared" si="1"/>
        <v>20.92276</v>
      </c>
      <c r="AE67">
        <v>0</v>
      </c>
      <c r="AF67" s="25"/>
      <c r="AG67">
        <f t="shared" si="2"/>
        <v>20.92276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9.1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0.19840799999999997</v>
      </c>
      <c r="AD68">
        <f t="shared" ref="AD68:AD98" si="4">SUM(B68:AB68,AI68:AV68)-AC68</f>
        <v>23.421591999999997</v>
      </c>
      <c r="AE68">
        <v>0</v>
      </c>
      <c r="AF68" s="25"/>
      <c r="AG68">
        <f t="shared" ref="AG68:AG98" si="5">SUM(AD68:AF68)</f>
        <v>23.421591999999997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0.20327999999999999</v>
      </c>
      <c r="AD69">
        <f t="shared" si="4"/>
        <v>23.99672</v>
      </c>
      <c r="AE69">
        <v>0</v>
      </c>
      <c r="AF69" s="25"/>
      <c r="AG69">
        <f t="shared" si="5"/>
        <v>23.99672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9.68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0.19185599999999997</v>
      </c>
      <c r="AD70">
        <f t="shared" si="4"/>
        <v>22.648143999999998</v>
      </c>
      <c r="AE70">
        <v>0</v>
      </c>
      <c r="AF70" s="25"/>
      <c r="AG70">
        <f t="shared" si="5"/>
        <v>22.648143999999998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8.32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0.24309599999999998</v>
      </c>
      <c r="AD71">
        <f t="shared" si="4"/>
        <v>28.696903999999996</v>
      </c>
      <c r="AE71">
        <v>0</v>
      </c>
      <c r="AF71" s="25"/>
      <c r="AG71">
        <f t="shared" si="5"/>
        <v>28.696903999999996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14.42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0.229236</v>
      </c>
      <c r="AD72">
        <f t="shared" si="4"/>
        <v>27.060763999999999</v>
      </c>
      <c r="AE72">
        <v>0</v>
      </c>
      <c r="AF72" s="25"/>
      <c r="AG72">
        <f t="shared" si="5"/>
        <v>27.060763999999999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12.77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0.22436399999999998</v>
      </c>
      <c r="AD73">
        <f t="shared" si="4"/>
        <v>26.485636</v>
      </c>
      <c r="AE73">
        <v>0</v>
      </c>
      <c r="AF73" s="25"/>
      <c r="AG73">
        <f t="shared" si="5"/>
        <v>26.485636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12.19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5.32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0.19891200000000001</v>
      </c>
      <c r="AD74">
        <f t="shared" si="4"/>
        <v>23.481088</v>
      </c>
      <c r="AE74">
        <v>0</v>
      </c>
      <c r="AF74" s="25"/>
      <c r="AG74">
        <f t="shared" si="5"/>
        <v>23.481088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3.84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0.22100399999999998</v>
      </c>
      <c r="AD75">
        <f t="shared" si="4"/>
        <v>26.088995999999998</v>
      </c>
      <c r="AE75">
        <v>0</v>
      </c>
      <c r="AF75" s="25"/>
      <c r="AG75">
        <f t="shared" si="5"/>
        <v>26.088995999999998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11.79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7.84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0.18782399999999999</v>
      </c>
      <c r="AD76">
        <f t="shared" si="4"/>
        <v>22.172176</v>
      </c>
      <c r="AE76">
        <v>0</v>
      </c>
      <c r="AF76" s="25"/>
      <c r="AG76">
        <f t="shared" si="5"/>
        <v>22.172176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9.8699999999999992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0.204876</v>
      </c>
      <c r="AD77">
        <f t="shared" si="4"/>
        <v>24.185124000000002</v>
      </c>
      <c r="AE77">
        <v>0</v>
      </c>
      <c r="AF77" s="25"/>
      <c r="AG77">
        <f t="shared" si="5"/>
        <v>24.185124000000002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6.15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0.197988</v>
      </c>
      <c r="AD78">
        <f t="shared" si="4"/>
        <v>23.372012000000002</v>
      </c>
      <c r="AE78">
        <v>0</v>
      </c>
      <c r="AF78" s="25"/>
      <c r="AG78">
        <f t="shared" si="5"/>
        <v>23.372012000000002</v>
      </c>
      <c r="AI78" s="35">
        <f>PXIL!M78</f>
        <v>0</v>
      </c>
      <c r="AJ78" s="35">
        <f>PXIL!S78</f>
        <v>0</v>
      </c>
      <c r="AK78" s="35">
        <f>RTM_IEX!M78</f>
        <v>2.9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2.35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0.19152</v>
      </c>
      <c r="AD79">
        <f t="shared" si="4"/>
        <v>22.60848</v>
      </c>
      <c r="AE79">
        <v>0</v>
      </c>
      <c r="AF79" s="25"/>
      <c r="AG79">
        <f t="shared" si="5"/>
        <v>22.60848</v>
      </c>
      <c r="AI79" s="35">
        <f>PXIL!M79</f>
        <v>0</v>
      </c>
      <c r="AJ79" s="35">
        <f>PXIL!S79</f>
        <v>0</v>
      </c>
      <c r="AK79" s="35">
        <f>RTM_IEX!M79</f>
        <v>3.23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2.7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1.79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0.18681599999999998</v>
      </c>
      <c r="AD80">
        <f t="shared" si="4"/>
        <v>22.053183999999998</v>
      </c>
      <c r="AE80">
        <v>0</v>
      </c>
      <c r="AF80" s="25"/>
      <c r="AG80">
        <f t="shared" si="5"/>
        <v>22.053183999999998</v>
      </c>
      <c r="AI80" s="35">
        <f>PXIL!M80</f>
        <v>0</v>
      </c>
      <c r="AJ80" s="35">
        <f>PXIL!S80</f>
        <v>0</v>
      </c>
      <c r="AK80" s="35">
        <f>RTM_IEX!M80</f>
        <v>3.34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2.59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2.52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0.19639199999999998</v>
      </c>
      <c r="AD81">
        <f t="shared" si="4"/>
        <v>23.183608</v>
      </c>
      <c r="AE81">
        <v>0</v>
      </c>
      <c r="AF81" s="25"/>
      <c r="AG81">
        <f t="shared" si="5"/>
        <v>23.183608</v>
      </c>
      <c r="AI81" s="35">
        <f>PXIL!M81</f>
        <v>0</v>
      </c>
      <c r="AJ81" s="35">
        <f>PXIL!S81</f>
        <v>0</v>
      </c>
      <c r="AK81" s="35">
        <f>RTM_IEX!M81</f>
        <v>3.39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2.95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3.22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0.20042399999999999</v>
      </c>
      <c r="AD82">
        <f t="shared" si="4"/>
        <v>23.659575999999994</v>
      </c>
      <c r="AE82">
        <v>0</v>
      </c>
      <c r="AF82" s="25"/>
      <c r="AG82">
        <f t="shared" si="5"/>
        <v>23.659575999999994</v>
      </c>
      <c r="AI82" s="35">
        <f>PXIL!M82</f>
        <v>0</v>
      </c>
      <c r="AJ82" s="35">
        <f>PXIL!S82</f>
        <v>0</v>
      </c>
      <c r="AK82" s="35">
        <f>RTM_IEX!M82</f>
        <v>2.81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3.31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0.239148</v>
      </c>
      <c r="AD83">
        <f t="shared" si="4"/>
        <v>28.230851999999999</v>
      </c>
      <c r="AE83">
        <v>0</v>
      </c>
      <c r="AF83" s="25"/>
      <c r="AG83">
        <f t="shared" si="5"/>
        <v>28.230851999999999</v>
      </c>
      <c r="AI83" s="35">
        <f>PXIL!M83</f>
        <v>0</v>
      </c>
      <c r="AJ83" s="35">
        <f>PXIL!S83</f>
        <v>0</v>
      </c>
      <c r="AK83" s="35">
        <f>RTM_IEX!M83</f>
        <v>3.68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4.97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5.74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0.24208799999999997</v>
      </c>
      <c r="AD84">
        <f t="shared" si="4"/>
        <v>28.577912000000001</v>
      </c>
      <c r="AE84">
        <v>0</v>
      </c>
      <c r="AF84" s="25"/>
      <c r="AG84">
        <f t="shared" si="5"/>
        <v>28.577912000000001</v>
      </c>
      <c r="AI84" s="35">
        <f>PXIL!M84</f>
        <v>0</v>
      </c>
      <c r="AJ84" s="35">
        <f>PXIL!S84</f>
        <v>0</v>
      </c>
      <c r="AK84" s="35">
        <f>RTM_IEX!M84</f>
        <v>3.1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5.46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4.58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0.22344</v>
      </c>
      <c r="AD85">
        <f t="shared" si="4"/>
        <v>26.376560000000001</v>
      </c>
      <c r="AE85">
        <v>0</v>
      </c>
      <c r="AF85" s="25"/>
      <c r="AG85">
        <f t="shared" si="5"/>
        <v>26.376560000000001</v>
      </c>
      <c r="AI85" s="35">
        <f>PXIL!M85</f>
        <v>0</v>
      </c>
      <c r="AJ85" s="35">
        <f>PXIL!S85</f>
        <v>0</v>
      </c>
      <c r="AK85" s="35">
        <f>RTM_IEX!M85</f>
        <v>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4.5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5.01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0.23268</v>
      </c>
      <c r="AD86">
        <f t="shared" si="4"/>
        <v>27.467320000000001</v>
      </c>
      <c r="AE86">
        <v>0</v>
      </c>
      <c r="AF86" s="25"/>
      <c r="AG86">
        <f t="shared" si="5"/>
        <v>27.467320000000001</v>
      </c>
      <c r="AI86" s="35">
        <f>PXIL!M86</f>
        <v>0</v>
      </c>
      <c r="AJ86" s="35">
        <f>PXIL!S86</f>
        <v>0</v>
      </c>
      <c r="AK86" s="35">
        <f>RTM_IEX!M86</f>
        <v>3.29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4.88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4.29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0.22133999999999998</v>
      </c>
      <c r="AD87">
        <f t="shared" si="4"/>
        <v>26.128659999999996</v>
      </c>
      <c r="AE87">
        <v>0</v>
      </c>
      <c r="AF87" s="25"/>
      <c r="AG87">
        <f t="shared" si="5"/>
        <v>26.128659999999996</v>
      </c>
      <c r="AI87" s="35">
        <f>PXIL!M87</f>
        <v>0</v>
      </c>
      <c r="AJ87" s="35">
        <f>PXIL!S87</f>
        <v>0</v>
      </c>
      <c r="AK87" s="35">
        <f>RTM_IEX!M87</f>
        <v>2.81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4.7300000000000004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4.55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0.223188</v>
      </c>
      <c r="AD88">
        <f t="shared" si="4"/>
        <v>26.346812</v>
      </c>
      <c r="AE88">
        <v>0</v>
      </c>
      <c r="AF88" s="25"/>
      <c r="AG88">
        <f t="shared" si="5"/>
        <v>26.346812</v>
      </c>
      <c r="AI88" s="35">
        <f>PXIL!M88</f>
        <v>0</v>
      </c>
      <c r="AJ88" s="35">
        <f>PXIL!S88</f>
        <v>0</v>
      </c>
      <c r="AK88" s="35">
        <f>RTM_IEX!M88</f>
        <v>3.1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4.4000000000000004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5.92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0.24191999999999997</v>
      </c>
      <c r="AD89">
        <f t="shared" si="4"/>
        <v>28.558079999999997</v>
      </c>
      <c r="AE89">
        <v>0</v>
      </c>
      <c r="AF89" s="25"/>
      <c r="AG89">
        <f t="shared" si="5"/>
        <v>28.558079999999997</v>
      </c>
      <c r="AI89" s="35">
        <f>PXIL!M89</f>
        <v>0</v>
      </c>
      <c r="AJ89" s="35">
        <f>PXIL!S89</f>
        <v>0</v>
      </c>
      <c r="AK89" s="35">
        <f>RTM_IEX!M89</f>
        <v>3.29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5.07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3.75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0.19622399999999998</v>
      </c>
      <c r="AD90">
        <f t="shared" si="4"/>
        <v>23.163775999999999</v>
      </c>
      <c r="AE90">
        <v>0</v>
      </c>
      <c r="AF90" s="25"/>
      <c r="AG90">
        <f t="shared" si="5"/>
        <v>23.163775999999999</v>
      </c>
      <c r="AI90" s="35">
        <f>PXIL!M90</f>
        <v>0</v>
      </c>
      <c r="AJ90" s="35">
        <f>PXIL!S90</f>
        <v>0</v>
      </c>
      <c r="AK90" s="35">
        <f>RTM_IEX!M90</f>
        <v>2.0299999999999998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3.06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3.37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0.21251999999999999</v>
      </c>
      <c r="AD91">
        <f t="shared" si="4"/>
        <v>25.087479999999999</v>
      </c>
      <c r="AE91">
        <v>0</v>
      </c>
      <c r="AF91" s="25"/>
      <c r="AG91">
        <f t="shared" si="5"/>
        <v>25.087479999999999</v>
      </c>
      <c r="AI91" s="35">
        <f>PXIL!M91</f>
        <v>0</v>
      </c>
      <c r="AJ91" s="35">
        <f>PXIL!S91</f>
        <v>0</v>
      </c>
      <c r="AK91" s="35">
        <f>RTM_IEX!M91</f>
        <v>1.1599999999999999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6.25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0.22411199999999998</v>
      </c>
      <c r="AD92">
        <f t="shared" si="4"/>
        <v>26.455887999999995</v>
      </c>
      <c r="AE92">
        <v>0</v>
      </c>
      <c r="AF92" s="25"/>
      <c r="AG92">
        <f t="shared" si="5"/>
        <v>26.455887999999995</v>
      </c>
      <c r="AI92" s="35">
        <f>PXIL!M92</f>
        <v>0</v>
      </c>
      <c r="AJ92" s="35">
        <f>PXIL!S92</f>
        <v>0</v>
      </c>
      <c r="AK92" s="35">
        <f>RTM_IEX!M92</f>
        <v>1.06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7.06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4.95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0.23175599999999996</v>
      </c>
      <c r="AD93">
        <f t="shared" si="4"/>
        <v>27.358243999999996</v>
      </c>
      <c r="AE93">
        <v>0</v>
      </c>
      <c r="AF93" s="25"/>
      <c r="AG93">
        <f t="shared" si="5"/>
        <v>27.358243999999996</v>
      </c>
      <c r="AI93" s="35">
        <f>PXIL!M93</f>
        <v>0</v>
      </c>
      <c r="AJ93" s="35">
        <f>PXIL!S93</f>
        <v>0</v>
      </c>
      <c r="AK93" s="35">
        <f>RTM_IEX!M93</f>
        <v>0.97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7.15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3.08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0.19000800000000001</v>
      </c>
      <c r="AD94">
        <f t="shared" si="4"/>
        <v>22.429992000000002</v>
      </c>
      <c r="AE94">
        <v>0</v>
      </c>
      <c r="AF94" s="25"/>
      <c r="AG94">
        <f t="shared" si="5"/>
        <v>22.429992000000002</v>
      </c>
      <c r="AI94" s="35">
        <f>PXIL!M94</f>
        <v>0</v>
      </c>
      <c r="AJ94" s="35">
        <f>PXIL!S94</f>
        <v>0</v>
      </c>
      <c r="AK94" s="35">
        <f>RTM_IEX!M94</f>
        <v>0.48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4.54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4.1399999999999997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0.20311199999999999</v>
      </c>
      <c r="AD95">
        <f t="shared" si="4"/>
        <v>23.976887999999999</v>
      </c>
      <c r="AE95">
        <v>0</v>
      </c>
      <c r="AF95" s="25"/>
      <c r="AG95">
        <f t="shared" si="5"/>
        <v>23.976887999999999</v>
      </c>
      <c r="AI95" s="35">
        <f>PXIL!M95</f>
        <v>0</v>
      </c>
      <c r="AJ95" s="35">
        <f>PXIL!S95</f>
        <v>0</v>
      </c>
      <c r="AK95" s="35">
        <f>RTM_IEX!M95</f>
        <v>1.06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4.46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4.5999999999999996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0.19546799999999998</v>
      </c>
      <c r="AD96">
        <f t="shared" si="4"/>
        <v>23.074531999999998</v>
      </c>
      <c r="AE96">
        <v>0</v>
      </c>
      <c r="AF96" s="25"/>
      <c r="AG96">
        <f t="shared" si="5"/>
        <v>23.074531999999998</v>
      </c>
      <c r="AI96" s="35">
        <f>PXIL!M96</f>
        <v>0</v>
      </c>
      <c r="AJ96" s="35">
        <f>PXIL!S96</f>
        <v>0</v>
      </c>
      <c r="AK96" s="35">
        <f>RTM_IEX!M96</f>
        <v>0.39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3.76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3.58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0.18337200000000001</v>
      </c>
      <c r="AD97">
        <f t="shared" si="4"/>
        <v>21.646628000000003</v>
      </c>
      <c r="AE97">
        <v>0</v>
      </c>
      <c r="AF97" s="25"/>
      <c r="AG97">
        <f t="shared" si="5"/>
        <v>21.646628000000003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3.73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1.74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0.15296399999999999</v>
      </c>
      <c r="AD98">
        <f t="shared" si="4"/>
        <v>18.057036</v>
      </c>
      <c r="AE98">
        <v>0</v>
      </c>
      <c r="AF98" s="25"/>
      <c r="AG98">
        <f t="shared" si="5"/>
        <v>18.057036</v>
      </c>
      <c r="AI98" s="35">
        <f>PXIL!M98</f>
        <v>0</v>
      </c>
      <c r="AJ98" s="35">
        <f>PXIL!S98</f>
        <v>0</v>
      </c>
      <c r="AK98" s="35">
        <f>RTM_IEX!M98</f>
        <v>0.1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1.85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0.34847999999999968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0.12560500000000002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4.4141160000000009E-3</v>
      </c>
      <c r="AD99">
        <f t="shared" si="6"/>
        <v>0.52107588400000004</v>
      </c>
      <c r="AE99">
        <f t="shared" ref="AE99:AT99" si="8">SUM(AE3:AE98)/4000</f>
        <v>0</v>
      </c>
      <c r="AG99">
        <f t="shared" si="8"/>
        <v>0.52107588400000004</v>
      </c>
      <c r="AI99">
        <f t="shared" si="8"/>
        <v>0</v>
      </c>
      <c r="AJ99">
        <f t="shared" si="8"/>
        <v>0</v>
      </c>
      <c r="AK99">
        <f t="shared" si="8"/>
        <v>1.12975E-2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4.0107499999999997E-2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'[1]27'!B5</f>
        <v>0</v>
      </c>
      <c r="C3" s="16">
        <f>'[1]27'!C5</f>
        <v>0</v>
      </c>
      <c r="D3" s="16">
        <f>'[1]27'!D5</f>
        <v>330</v>
      </c>
      <c r="E3" s="16">
        <f>'[1]27'!E5</f>
        <v>0</v>
      </c>
      <c r="F3" s="15">
        <f>SUM(B3:E3)</f>
        <v>330</v>
      </c>
      <c r="G3" s="15">
        <f>'[1]27'!H5</f>
        <v>0</v>
      </c>
      <c r="H3" s="16">
        <f>'[1]27'!I5</f>
        <v>0</v>
      </c>
      <c r="I3" s="16">
        <f>'[1]27'!J5</f>
        <v>146</v>
      </c>
      <c r="J3" s="16">
        <f>'[1]27'!K5</f>
        <v>0</v>
      </c>
      <c r="K3" s="15">
        <f>SUM(G3:J3)</f>
        <v>146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146</v>
      </c>
      <c r="P3" s="16">
        <f t="shared" ref="P3:P34" si="3">IF($L3=1,J3,IF(AND($L3=0.985,J3&gt;0.985*E3),E3*0.985,IF(AND($L3=0.965,J3&gt;0.965*E3),0.965*E3,J3)))</f>
        <v>0</v>
      </c>
      <c r="Q3" s="17">
        <f>SUM(M3:P3)</f>
        <v>146</v>
      </c>
      <c r="R3" s="17"/>
    </row>
    <row r="4" spans="1:18">
      <c r="A4" s="8" t="s">
        <v>46</v>
      </c>
      <c r="B4" s="15">
        <f>'[1]27'!B6</f>
        <v>0</v>
      </c>
      <c r="C4" s="16">
        <f>'[1]27'!C6</f>
        <v>0</v>
      </c>
      <c r="D4" s="16">
        <f>'[1]27'!D6</f>
        <v>330</v>
      </c>
      <c r="E4" s="16">
        <f>'[1]27'!E6</f>
        <v>0</v>
      </c>
      <c r="F4" s="15">
        <f>SUM(B4:E4)</f>
        <v>330</v>
      </c>
      <c r="G4" s="15">
        <f>'[1]27'!H6</f>
        <v>0</v>
      </c>
      <c r="H4" s="16">
        <f>'[1]27'!I6</f>
        <v>0</v>
      </c>
      <c r="I4" s="16">
        <f>'[1]27'!J6</f>
        <v>146</v>
      </c>
      <c r="J4" s="16">
        <f>'[1]27'!K6</f>
        <v>0</v>
      </c>
      <c r="K4" s="15">
        <f t="shared" ref="K4:K67" si="4">SUM(G4:J4)</f>
        <v>146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146</v>
      </c>
      <c r="P4" s="16">
        <f t="shared" si="3"/>
        <v>0</v>
      </c>
      <c r="Q4" s="17">
        <f t="shared" ref="Q4:Q67" si="5">SUM(M4:P4)</f>
        <v>146</v>
      </c>
      <c r="R4" s="17"/>
    </row>
    <row r="5" spans="1:18">
      <c r="A5" s="8" t="s">
        <v>47</v>
      </c>
      <c r="B5" s="15">
        <f>'[1]27'!B7</f>
        <v>0</v>
      </c>
      <c r="C5" s="16">
        <f>'[1]27'!C7</f>
        <v>0</v>
      </c>
      <c r="D5" s="16">
        <f>'[1]27'!D7</f>
        <v>330</v>
      </c>
      <c r="E5" s="16">
        <f>'[1]27'!E7</f>
        <v>0</v>
      </c>
      <c r="F5" s="15">
        <f t="shared" ref="F5:F68" si="6">SUM(B5:E5)</f>
        <v>330</v>
      </c>
      <c r="G5" s="15">
        <f>'[1]27'!H7</f>
        <v>0</v>
      </c>
      <c r="H5" s="16">
        <f>'[1]27'!I7</f>
        <v>0</v>
      </c>
      <c r="I5" s="16">
        <f>'[1]27'!J7</f>
        <v>146</v>
      </c>
      <c r="J5" s="16">
        <f>'[1]27'!K7</f>
        <v>0</v>
      </c>
      <c r="K5" s="15">
        <f t="shared" si="4"/>
        <v>146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146</v>
      </c>
      <c r="P5" s="16">
        <f t="shared" si="3"/>
        <v>0</v>
      </c>
      <c r="Q5" s="17">
        <f t="shared" si="5"/>
        <v>146</v>
      </c>
      <c r="R5" s="17"/>
    </row>
    <row r="6" spans="1:18">
      <c r="A6" s="8" t="s">
        <v>48</v>
      </c>
      <c r="B6" s="15">
        <f>'[1]27'!B8</f>
        <v>0</v>
      </c>
      <c r="C6" s="16">
        <f>'[1]27'!C8</f>
        <v>0</v>
      </c>
      <c r="D6" s="16">
        <f>'[1]27'!D8</f>
        <v>330</v>
      </c>
      <c r="E6" s="16">
        <f>'[1]27'!E8</f>
        <v>0</v>
      </c>
      <c r="F6" s="15">
        <f t="shared" si="6"/>
        <v>330</v>
      </c>
      <c r="G6" s="15">
        <f>'[1]27'!H8</f>
        <v>0</v>
      </c>
      <c r="H6" s="16">
        <f>'[1]27'!I8</f>
        <v>0</v>
      </c>
      <c r="I6" s="16">
        <f>'[1]27'!J8</f>
        <v>149</v>
      </c>
      <c r="J6" s="16">
        <f>'[1]27'!K8</f>
        <v>0</v>
      </c>
      <c r="K6" s="15">
        <f t="shared" si="4"/>
        <v>149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149</v>
      </c>
      <c r="P6" s="16">
        <f t="shared" si="3"/>
        <v>0</v>
      </c>
      <c r="Q6" s="17">
        <f t="shared" si="5"/>
        <v>149</v>
      </c>
      <c r="R6" s="17"/>
    </row>
    <row r="7" spans="1:18">
      <c r="A7" s="8" t="s">
        <v>49</v>
      </c>
      <c r="B7" s="15">
        <f>'[1]27'!B9</f>
        <v>0</v>
      </c>
      <c r="C7" s="16">
        <f>'[1]27'!C9</f>
        <v>0</v>
      </c>
      <c r="D7" s="16">
        <f>'[1]27'!D9</f>
        <v>330</v>
      </c>
      <c r="E7" s="16">
        <f>'[1]27'!E9</f>
        <v>0</v>
      </c>
      <c r="F7" s="15">
        <f t="shared" si="6"/>
        <v>330</v>
      </c>
      <c r="G7" s="15">
        <f>'[1]27'!H9</f>
        <v>0</v>
      </c>
      <c r="H7" s="16">
        <f>'[1]27'!I9</f>
        <v>0</v>
      </c>
      <c r="I7" s="16">
        <f>'[1]27'!J9</f>
        <v>149</v>
      </c>
      <c r="J7" s="16">
        <f>'[1]27'!K9</f>
        <v>0</v>
      </c>
      <c r="K7" s="15">
        <f t="shared" si="4"/>
        <v>149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149</v>
      </c>
      <c r="P7" s="16">
        <f t="shared" si="3"/>
        <v>0</v>
      </c>
      <c r="Q7" s="17">
        <f t="shared" si="5"/>
        <v>149</v>
      </c>
      <c r="R7" s="17"/>
    </row>
    <row r="8" spans="1:18">
      <c r="A8" s="8" t="s">
        <v>50</v>
      </c>
      <c r="B8" s="15">
        <f>'[1]27'!B10</f>
        <v>0</v>
      </c>
      <c r="C8" s="16">
        <f>'[1]27'!C10</f>
        <v>0</v>
      </c>
      <c r="D8" s="16">
        <f>'[1]27'!D10</f>
        <v>330</v>
      </c>
      <c r="E8" s="16">
        <f>'[1]27'!E10</f>
        <v>0</v>
      </c>
      <c r="F8" s="15">
        <f t="shared" si="6"/>
        <v>330</v>
      </c>
      <c r="G8" s="15">
        <f>'[1]27'!H10</f>
        <v>0</v>
      </c>
      <c r="H8" s="16">
        <f>'[1]27'!I10</f>
        <v>0</v>
      </c>
      <c r="I8" s="16">
        <f>'[1]27'!J10</f>
        <v>149</v>
      </c>
      <c r="J8" s="16">
        <f>'[1]27'!K10</f>
        <v>0</v>
      </c>
      <c r="K8" s="15">
        <f t="shared" si="4"/>
        <v>149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149</v>
      </c>
      <c r="P8" s="16">
        <f t="shared" si="3"/>
        <v>0</v>
      </c>
      <c r="Q8" s="17">
        <f t="shared" si="5"/>
        <v>149</v>
      </c>
      <c r="R8" s="17"/>
    </row>
    <row r="9" spans="1:18">
      <c r="A9" s="8" t="s">
        <v>51</v>
      </c>
      <c r="B9" s="15">
        <f>'[1]27'!B11</f>
        <v>0</v>
      </c>
      <c r="C9" s="16">
        <f>'[1]27'!C11</f>
        <v>0</v>
      </c>
      <c r="D9" s="16">
        <f>'[1]27'!D11</f>
        <v>330</v>
      </c>
      <c r="E9" s="16">
        <f>'[1]27'!E11</f>
        <v>0</v>
      </c>
      <c r="F9" s="15">
        <f t="shared" si="6"/>
        <v>330</v>
      </c>
      <c r="G9" s="15">
        <f>'[1]27'!H11</f>
        <v>0</v>
      </c>
      <c r="H9" s="16">
        <f>'[1]27'!I11</f>
        <v>0</v>
      </c>
      <c r="I9" s="16">
        <f>'[1]27'!J11</f>
        <v>149</v>
      </c>
      <c r="J9" s="16">
        <f>'[1]27'!K11</f>
        <v>0</v>
      </c>
      <c r="K9" s="15">
        <f t="shared" si="4"/>
        <v>149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149</v>
      </c>
      <c r="P9" s="16">
        <f t="shared" si="3"/>
        <v>0</v>
      </c>
      <c r="Q9" s="17">
        <f t="shared" si="5"/>
        <v>149</v>
      </c>
      <c r="R9" s="17"/>
    </row>
    <row r="10" spans="1:18">
      <c r="A10" s="8" t="s">
        <v>52</v>
      </c>
      <c r="B10" s="15">
        <f>'[1]27'!B12</f>
        <v>0</v>
      </c>
      <c r="C10" s="16">
        <f>'[1]27'!C12</f>
        <v>0</v>
      </c>
      <c r="D10" s="16">
        <f>'[1]27'!D12</f>
        <v>330</v>
      </c>
      <c r="E10" s="16">
        <f>'[1]27'!E12</f>
        <v>0</v>
      </c>
      <c r="F10" s="15">
        <f t="shared" si="6"/>
        <v>330</v>
      </c>
      <c r="G10" s="15">
        <f>'[1]27'!H12</f>
        <v>0</v>
      </c>
      <c r="H10" s="16">
        <f>'[1]27'!I12</f>
        <v>0</v>
      </c>
      <c r="I10" s="16">
        <f>'[1]27'!J12</f>
        <v>149</v>
      </c>
      <c r="J10" s="16">
        <f>'[1]27'!K12</f>
        <v>0</v>
      </c>
      <c r="K10" s="15">
        <f t="shared" si="4"/>
        <v>149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149</v>
      </c>
      <c r="P10" s="16">
        <f t="shared" si="3"/>
        <v>0</v>
      </c>
      <c r="Q10" s="17">
        <f t="shared" si="5"/>
        <v>149</v>
      </c>
      <c r="R10" s="17"/>
    </row>
    <row r="11" spans="1:18">
      <c r="A11" s="8" t="s">
        <v>53</v>
      </c>
      <c r="B11" s="15">
        <f>'[1]27'!B13</f>
        <v>0</v>
      </c>
      <c r="C11" s="16">
        <f>'[1]27'!C13</f>
        <v>0</v>
      </c>
      <c r="D11" s="16">
        <f>'[1]27'!D13</f>
        <v>330</v>
      </c>
      <c r="E11" s="16">
        <f>'[1]27'!E13</f>
        <v>0</v>
      </c>
      <c r="F11" s="15">
        <f t="shared" si="6"/>
        <v>330</v>
      </c>
      <c r="G11" s="15">
        <f>'[1]27'!H13</f>
        <v>0</v>
      </c>
      <c r="H11" s="16">
        <f>'[1]27'!I13</f>
        <v>0</v>
      </c>
      <c r="I11" s="16">
        <f>'[1]27'!J13</f>
        <v>149</v>
      </c>
      <c r="J11" s="16">
        <f>'[1]27'!K13</f>
        <v>0</v>
      </c>
      <c r="K11" s="15">
        <f t="shared" si="4"/>
        <v>149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149</v>
      </c>
      <c r="P11" s="16">
        <f t="shared" si="3"/>
        <v>0</v>
      </c>
      <c r="Q11" s="17">
        <f t="shared" si="5"/>
        <v>149</v>
      </c>
      <c r="R11" s="17"/>
    </row>
    <row r="12" spans="1:18">
      <c r="A12" s="8" t="s">
        <v>54</v>
      </c>
      <c r="B12" s="15">
        <f>'[1]27'!B14</f>
        <v>0</v>
      </c>
      <c r="C12" s="16">
        <f>'[1]27'!C14</f>
        <v>0</v>
      </c>
      <c r="D12" s="16">
        <f>'[1]27'!D14</f>
        <v>330</v>
      </c>
      <c r="E12" s="16">
        <f>'[1]27'!E14</f>
        <v>0</v>
      </c>
      <c r="F12" s="15">
        <f t="shared" si="6"/>
        <v>330</v>
      </c>
      <c r="G12" s="15">
        <f>'[1]27'!H14</f>
        <v>0</v>
      </c>
      <c r="H12" s="16">
        <f>'[1]27'!I14</f>
        <v>0</v>
      </c>
      <c r="I12" s="16">
        <f>'[1]27'!J14</f>
        <v>149</v>
      </c>
      <c r="J12" s="16">
        <f>'[1]27'!K14</f>
        <v>0</v>
      </c>
      <c r="K12" s="15">
        <f t="shared" si="4"/>
        <v>149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149</v>
      </c>
      <c r="P12" s="16">
        <f t="shared" si="3"/>
        <v>0</v>
      </c>
      <c r="Q12" s="17">
        <f t="shared" si="5"/>
        <v>149</v>
      </c>
      <c r="R12" s="17"/>
    </row>
    <row r="13" spans="1:18">
      <c r="A13" s="8" t="s">
        <v>55</v>
      </c>
      <c r="B13" s="15">
        <f>'[1]27'!B15</f>
        <v>0</v>
      </c>
      <c r="C13" s="16">
        <f>'[1]27'!C15</f>
        <v>0</v>
      </c>
      <c r="D13" s="16">
        <f>'[1]27'!D15</f>
        <v>330</v>
      </c>
      <c r="E13" s="16">
        <f>'[1]27'!E15</f>
        <v>0</v>
      </c>
      <c r="F13" s="15">
        <f t="shared" si="6"/>
        <v>330</v>
      </c>
      <c r="G13" s="15">
        <f>'[1]27'!H15</f>
        <v>0</v>
      </c>
      <c r="H13" s="16">
        <f>'[1]27'!I15</f>
        <v>0</v>
      </c>
      <c r="I13" s="16">
        <f>'[1]27'!J15</f>
        <v>149</v>
      </c>
      <c r="J13" s="16">
        <f>'[1]27'!K15</f>
        <v>0</v>
      </c>
      <c r="K13" s="15">
        <f t="shared" si="4"/>
        <v>149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149</v>
      </c>
      <c r="P13" s="16">
        <f t="shared" si="3"/>
        <v>0</v>
      </c>
      <c r="Q13" s="17">
        <f t="shared" si="5"/>
        <v>149</v>
      </c>
      <c r="R13" s="17"/>
    </row>
    <row r="14" spans="1:18">
      <c r="A14" s="8" t="s">
        <v>56</v>
      </c>
      <c r="B14" s="15">
        <f>'[1]27'!B16</f>
        <v>0</v>
      </c>
      <c r="C14" s="16">
        <f>'[1]27'!C16</f>
        <v>0</v>
      </c>
      <c r="D14" s="16">
        <f>'[1]27'!D16</f>
        <v>330</v>
      </c>
      <c r="E14" s="16">
        <f>'[1]27'!E16</f>
        <v>0</v>
      </c>
      <c r="F14" s="15">
        <f t="shared" si="6"/>
        <v>330</v>
      </c>
      <c r="G14" s="15">
        <f>'[1]27'!H16</f>
        <v>0</v>
      </c>
      <c r="H14" s="16">
        <f>'[1]27'!I16</f>
        <v>0</v>
      </c>
      <c r="I14" s="16">
        <f>'[1]27'!J16</f>
        <v>149</v>
      </c>
      <c r="J14" s="16">
        <f>'[1]27'!K16</f>
        <v>0</v>
      </c>
      <c r="K14" s="15">
        <f t="shared" si="4"/>
        <v>149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149</v>
      </c>
      <c r="P14" s="16">
        <f t="shared" si="3"/>
        <v>0</v>
      </c>
      <c r="Q14" s="17">
        <f t="shared" si="5"/>
        <v>149</v>
      </c>
      <c r="R14" s="17"/>
    </row>
    <row r="15" spans="1:18">
      <c r="A15" s="8" t="s">
        <v>57</v>
      </c>
      <c r="B15" s="15">
        <f>'[1]27'!B17</f>
        <v>0</v>
      </c>
      <c r="C15" s="16">
        <f>'[1]27'!C17</f>
        <v>0</v>
      </c>
      <c r="D15" s="16">
        <f>'[1]27'!D17</f>
        <v>330</v>
      </c>
      <c r="E15" s="16">
        <f>'[1]27'!E17</f>
        <v>0</v>
      </c>
      <c r="F15" s="15">
        <f t="shared" si="6"/>
        <v>330</v>
      </c>
      <c r="G15" s="15">
        <f>'[1]27'!H17</f>
        <v>0</v>
      </c>
      <c r="H15" s="16">
        <f>'[1]27'!I17</f>
        <v>0</v>
      </c>
      <c r="I15" s="16">
        <f>'[1]27'!J17</f>
        <v>149</v>
      </c>
      <c r="J15" s="16">
        <f>'[1]27'!K17</f>
        <v>0</v>
      </c>
      <c r="K15" s="15">
        <f t="shared" si="4"/>
        <v>149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149</v>
      </c>
      <c r="P15" s="16">
        <f t="shared" si="3"/>
        <v>0</v>
      </c>
      <c r="Q15" s="17">
        <f t="shared" si="5"/>
        <v>149</v>
      </c>
      <c r="R15" s="17"/>
    </row>
    <row r="16" spans="1:18">
      <c r="A16" s="8" t="s">
        <v>58</v>
      </c>
      <c r="B16" s="15">
        <f>'[1]27'!B18</f>
        <v>0</v>
      </c>
      <c r="C16" s="16">
        <f>'[1]27'!C18</f>
        <v>0</v>
      </c>
      <c r="D16" s="16">
        <f>'[1]27'!D18</f>
        <v>330</v>
      </c>
      <c r="E16" s="16">
        <f>'[1]27'!E18</f>
        <v>0</v>
      </c>
      <c r="F16" s="15">
        <f t="shared" si="6"/>
        <v>330</v>
      </c>
      <c r="G16" s="15">
        <f>'[1]27'!H18</f>
        <v>0</v>
      </c>
      <c r="H16" s="16">
        <f>'[1]27'!I18</f>
        <v>0</v>
      </c>
      <c r="I16" s="16">
        <f>'[1]27'!J18</f>
        <v>149</v>
      </c>
      <c r="J16" s="16">
        <f>'[1]27'!K18</f>
        <v>0</v>
      </c>
      <c r="K16" s="15">
        <f t="shared" si="4"/>
        <v>149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149</v>
      </c>
      <c r="P16" s="16">
        <f t="shared" si="3"/>
        <v>0</v>
      </c>
      <c r="Q16" s="17">
        <f t="shared" si="5"/>
        <v>149</v>
      </c>
      <c r="R16" s="17"/>
    </row>
    <row r="17" spans="1:18">
      <c r="A17" s="8" t="s">
        <v>59</v>
      </c>
      <c r="B17" s="15">
        <f>'[1]27'!B19</f>
        <v>0</v>
      </c>
      <c r="C17" s="16">
        <f>'[1]27'!C19</f>
        <v>0</v>
      </c>
      <c r="D17" s="16">
        <f>'[1]27'!D19</f>
        <v>330</v>
      </c>
      <c r="E17" s="16">
        <f>'[1]27'!E19</f>
        <v>0</v>
      </c>
      <c r="F17" s="15">
        <f t="shared" si="6"/>
        <v>330</v>
      </c>
      <c r="G17" s="15">
        <f>'[1]27'!H19</f>
        <v>0</v>
      </c>
      <c r="H17" s="16">
        <f>'[1]27'!I19</f>
        <v>0</v>
      </c>
      <c r="I17" s="16">
        <f>'[1]27'!J19</f>
        <v>149</v>
      </c>
      <c r="J17" s="16">
        <f>'[1]27'!K19</f>
        <v>0</v>
      </c>
      <c r="K17" s="15">
        <f t="shared" si="4"/>
        <v>149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149</v>
      </c>
      <c r="P17" s="16">
        <f t="shared" si="3"/>
        <v>0</v>
      </c>
      <c r="Q17" s="17">
        <f t="shared" si="5"/>
        <v>149</v>
      </c>
      <c r="R17" s="17"/>
    </row>
    <row r="18" spans="1:18">
      <c r="A18" s="8" t="s">
        <v>60</v>
      </c>
      <c r="B18" s="15">
        <f>'[1]27'!B20</f>
        <v>0</v>
      </c>
      <c r="C18" s="16">
        <f>'[1]27'!C20</f>
        <v>0</v>
      </c>
      <c r="D18" s="16">
        <f>'[1]27'!D20</f>
        <v>330</v>
      </c>
      <c r="E18" s="16">
        <f>'[1]27'!E20</f>
        <v>0</v>
      </c>
      <c r="F18" s="15">
        <f t="shared" si="6"/>
        <v>330</v>
      </c>
      <c r="G18" s="15">
        <f>'[1]27'!H20</f>
        <v>0</v>
      </c>
      <c r="H18" s="16">
        <f>'[1]27'!I20</f>
        <v>0</v>
      </c>
      <c r="I18" s="16">
        <f>'[1]27'!J20</f>
        <v>149</v>
      </c>
      <c r="J18" s="16">
        <f>'[1]27'!K20</f>
        <v>0</v>
      </c>
      <c r="K18" s="15">
        <f t="shared" si="4"/>
        <v>149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149</v>
      </c>
      <c r="P18" s="16">
        <f t="shared" si="3"/>
        <v>0</v>
      </c>
      <c r="Q18" s="17">
        <f t="shared" si="5"/>
        <v>149</v>
      </c>
      <c r="R18" s="17"/>
    </row>
    <row r="19" spans="1:18">
      <c r="A19" s="8" t="s">
        <v>61</v>
      </c>
      <c r="B19" s="15">
        <f>'[1]27'!B21</f>
        <v>0</v>
      </c>
      <c r="C19" s="16">
        <f>'[1]27'!C21</f>
        <v>0</v>
      </c>
      <c r="D19" s="16">
        <f>'[1]27'!D21</f>
        <v>330</v>
      </c>
      <c r="E19" s="16">
        <f>'[1]27'!E21</f>
        <v>0</v>
      </c>
      <c r="F19" s="15">
        <f t="shared" si="6"/>
        <v>330</v>
      </c>
      <c r="G19" s="15">
        <f>'[1]27'!H21</f>
        <v>0</v>
      </c>
      <c r="H19" s="16">
        <f>'[1]27'!I21</f>
        <v>0</v>
      </c>
      <c r="I19" s="16">
        <f>'[1]27'!J21</f>
        <v>149</v>
      </c>
      <c r="J19" s="16">
        <f>'[1]27'!K21</f>
        <v>0</v>
      </c>
      <c r="K19" s="15">
        <f t="shared" si="4"/>
        <v>149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149</v>
      </c>
      <c r="P19" s="16">
        <f t="shared" si="3"/>
        <v>0</v>
      </c>
      <c r="Q19" s="17">
        <f t="shared" si="5"/>
        <v>149</v>
      </c>
      <c r="R19" s="17"/>
    </row>
    <row r="20" spans="1:18">
      <c r="A20" s="8" t="s">
        <v>62</v>
      </c>
      <c r="B20" s="15">
        <f>'[1]27'!B22</f>
        <v>0</v>
      </c>
      <c r="C20" s="16">
        <f>'[1]27'!C22</f>
        <v>0</v>
      </c>
      <c r="D20" s="16">
        <f>'[1]27'!D22</f>
        <v>330</v>
      </c>
      <c r="E20" s="16">
        <f>'[1]27'!E22</f>
        <v>0</v>
      </c>
      <c r="F20" s="15">
        <f t="shared" si="6"/>
        <v>330</v>
      </c>
      <c r="G20" s="15">
        <f>'[1]27'!H22</f>
        <v>0</v>
      </c>
      <c r="H20" s="16">
        <f>'[1]27'!I22</f>
        <v>0</v>
      </c>
      <c r="I20" s="16">
        <f>'[1]27'!J22</f>
        <v>149</v>
      </c>
      <c r="J20" s="16">
        <f>'[1]27'!K22</f>
        <v>0</v>
      </c>
      <c r="K20" s="15">
        <f t="shared" si="4"/>
        <v>149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149</v>
      </c>
      <c r="P20" s="16">
        <f t="shared" si="3"/>
        <v>0</v>
      </c>
      <c r="Q20" s="17">
        <f t="shared" si="5"/>
        <v>149</v>
      </c>
      <c r="R20" s="17"/>
    </row>
    <row r="21" spans="1:18">
      <c r="A21" s="8" t="s">
        <v>63</v>
      </c>
      <c r="B21" s="15">
        <f>'[1]27'!B23</f>
        <v>0</v>
      </c>
      <c r="C21" s="16">
        <f>'[1]27'!C23</f>
        <v>0</v>
      </c>
      <c r="D21" s="16">
        <f>'[1]27'!D23</f>
        <v>330</v>
      </c>
      <c r="E21" s="16">
        <f>'[1]27'!E23</f>
        <v>0</v>
      </c>
      <c r="F21" s="15">
        <f t="shared" si="6"/>
        <v>330</v>
      </c>
      <c r="G21" s="15">
        <f>'[1]27'!H23</f>
        <v>0</v>
      </c>
      <c r="H21" s="16">
        <f>'[1]27'!I23</f>
        <v>0</v>
      </c>
      <c r="I21" s="16">
        <f>'[1]27'!J23</f>
        <v>149</v>
      </c>
      <c r="J21" s="16">
        <f>'[1]27'!K23</f>
        <v>0</v>
      </c>
      <c r="K21" s="15">
        <f t="shared" si="4"/>
        <v>149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149</v>
      </c>
      <c r="P21" s="16">
        <f t="shared" si="3"/>
        <v>0</v>
      </c>
      <c r="Q21" s="17">
        <f t="shared" si="5"/>
        <v>149</v>
      </c>
      <c r="R21" s="17"/>
    </row>
    <row r="22" spans="1:18">
      <c r="A22" s="8" t="s">
        <v>64</v>
      </c>
      <c r="B22" s="15">
        <f>'[1]27'!B24</f>
        <v>0</v>
      </c>
      <c r="C22" s="16">
        <f>'[1]27'!C24</f>
        <v>0</v>
      </c>
      <c r="D22" s="16">
        <f>'[1]27'!D24</f>
        <v>330</v>
      </c>
      <c r="E22" s="16">
        <f>'[1]27'!E24</f>
        <v>0</v>
      </c>
      <c r="F22" s="15">
        <f t="shared" si="6"/>
        <v>330</v>
      </c>
      <c r="G22" s="15">
        <f>'[1]27'!H24</f>
        <v>0</v>
      </c>
      <c r="H22" s="16">
        <f>'[1]27'!I24</f>
        <v>0</v>
      </c>
      <c r="I22" s="16">
        <f>'[1]27'!J24</f>
        <v>149</v>
      </c>
      <c r="J22" s="16">
        <f>'[1]27'!K24</f>
        <v>0</v>
      </c>
      <c r="K22" s="15">
        <f t="shared" si="4"/>
        <v>149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149</v>
      </c>
      <c r="P22" s="16">
        <f t="shared" si="3"/>
        <v>0</v>
      </c>
      <c r="Q22" s="17">
        <f t="shared" si="5"/>
        <v>149</v>
      </c>
      <c r="R22" s="17"/>
    </row>
    <row r="23" spans="1:18">
      <c r="A23" s="8" t="s">
        <v>65</v>
      </c>
      <c r="B23" s="15">
        <f>'[1]27'!B25</f>
        <v>0</v>
      </c>
      <c r="C23" s="16">
        <f>'[1]27'!C25</f>
        <v>0</v>
      </c>
      <c r="D23" s="16">
        <f>'[1]27'!D25</f>
        <v>330</v>
      </c>
      <c r="E23" s="16">
        <f>'[1]27'!E25</f>
        <v>0</v>
      </c>
      <c r="F23" s="15">
        <f t="shared" si="6"/>
        <v>330</v>
      </c>
      <c r="G23" s="15">
        <f>'[1]27'!H25</f>
        <v>0</v>
      </c>
      <c r="H23" s="16">
        <f>'[1]27'!I25</f>
        <v>0</v>
      </c>
      <c r="I23" s="16">
        <f>'[1]27'!J25</f>
        <v>149</v>
      </c>
      <c r="J23" s="16">
        <f>'[1]27'!K25</f>
        <v>0</v>
      </c>
      <c r="K23" s="15">
        <f t="shared" si="4"/>
        <v>149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149</v>
      </c>
      <c r="P23" s="16">
        <f t="shared" si="3"/>
        <v>0</v>
      </c>
      <c r="Q23" s="17">
        <f t="shared" si="5"/>
        <v>149</v>
      </c>
      <c r="R23" s="17"/>
    </row>
    <row r="24" spans="1:18">
      <c r="A24" s="8" t="s">
        <v>66</v>
      </c>
      <c r="B24" s="15">
        <f>'[1]27'!B26</f>
        <v>0</v>
      </c>
      <c r="C24" s="16">
        <f>'[1]27'!C26</f>
        <v>0</v>
      </c>
      <c r="D24" s="16">
        <f>'[1]27'!D26</f>
        <v>330</v>
      </c>
      <c r="E24" s="16">
        <f>'[1]27'!E26</f>
        <v>0</v>
      </c>
      <c r="F24" s="15">
        <f t="shared" si="6"/>
        <v>330</v>
      </c>
      <c r="G24" s="15">
        <f>'[1]27'!H26</f>
        <v>0</v>
      </c>
      <c r="H24" s="16">
        <f>'[1]27'!I26</f>
        <v>0</v>
      </c>
      <c r="I24" s="16">
        <f>'[1]27'!J26</f>
        <v>149</v>
      </c>
      <c r="J24" s="16">
        <f>'[1]27'!K26</f>
        <v>0</v>
      </c>
      <c r="K24" s="15">
        <f t="shared" si="4"/>
        <v>149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149</v>
      </c>
      <c r="P24" s="16">
        <f t="shared" si="3"/>
        <v>0</v>
      </c>
      <c r="Q24" s="17">
        <f t="shared" si="5"/>
        <v>149</v>
      </c>
      <c r="R24" s="17"/>
    </row>
    <row r="25" spans="1:18">
      <c r="A25" s="8" t="s">
        <v>67</v>
      </c>
      <c r="B25" s="15">
        <f>'[1]27'!B27</f>
        <v>0</v>
      </c>
      <c r="C25" s="16">
        <f>'[1]27'!C27</f>
        <v>0</v>
      </c>
      <c r="D25" s="16">
        <f>'[1]27'!D27</f>
        <v>330</v>
      </c>
      <c r="E25" s="16">
        <f>'[1]27'!E27</f>
        <v>0</v>
      </c>
      <c r="F25" s="15">
        <f t="shared" si="6"/>
        <v>330</v>
      </c>
      <c r="G25" s="15">
        <f>'[1]27'!H27</f>
        <v>0</v>
      </c>
      <c r="H25" s="16">
        <f>'[1]27'!I27</f>
        <v>0</v>
      </c>
      <c r="I25" s="16">
        <f>'[1]27'!J27</f>
        <v>149</v>
      </c>
      <c r="J25" s="16">
        <f>'[1]27'!K27</f>
        <v>0</v>
      </c>
      <c r="K25" s="15">
        <f t="shared" si="4"/>
        <v>149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149</v>
      </c>
      <c r="P25" s="16">
        <f t="shared" si="3"/>
        <v>0</v>
      </c>
      <c r="Q25" s="17">
        <f t="shared" si="5"/>
        <v>149</v>
      </c>
      <c r="R25" s="17"/>
    </row>
    <row r="26" spans="1:18">
      <c r="A26" s="8" t="s">
        <v>68</v>
      </c>
      <c r="B26" s="15">
        <f>'[1]27'!B28</f>
        <v>0</v>
      </c>
      <c r="C26" s="16">
        <f>'[1]27'!C28</f>
        <v>0</v>
      </c>
      <c r="D26" s="16">
        <f>'[1]27'!D28</f>
        <v>330</v>
      </c>
      <c r="E26" s="16">
        <f>'[1]27'!E28</f>
        <v>0</v>
      </c>
      <c r="F26" s="15">
        <f t="shared" si="6"/>
        <v>330</v>
      </c>
      <c r="G26" s="15">
        <f>'[1]27'!H28</f>
        <v>0</v>
      </c>
      <c r="H26" s="16">
        <f>'[1]27'!I28</f>
        <v>0</v>
      </c>
      <c r="I26" s="16">
        <f>'[1]27'!J28</f>
        <v>149</v>
      </c>
      <c r="J26" s="16">
        <f>'[1]27'!K28</f>
        <v>0</v>
      </c>
      <c r="K26" s="15">
        <f t="shared" si="4"/>
        <v>149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149</v>
      </c>
      <c r="P26" s="16">
        <f t="shared" si="3"/>
        <v>0</v>
      </c>
      <c r="Q26" s="17">
        <f t="shared" si="5"/>
        <v>149</v>
      </c>
      <c r="R26" s="17"/>
    </row>
    <row r="27" spans="1:18">
      <c r="A27" s="8" t="s">
        <v>69</v>
      </c>
      <c r="B27" s="15">
        <f>'[1]27'!B29</f>
        <v>0</v>
      </c>
      <c r="C27" s="16">
        <f>'[1]27'!C29</f>
        <v>0</v>
      </c>
      <c r="D27" s="16">
        <f>'[1]27'!D29</f>
        <v>330</v>
      </c>
      <c r="E27" s="16">
        <f>'[1]27'!E29</f>
        <v>0</v>
      </c>
      <c r="F27" s="15">
        <f t="shared" si="6"/>
        <v>330</v>
      </c>
      <c r="G27" s="15">
        <f>'[1]27'!H29</f>
        <v>0</v>
      </c>
      <c r="H27" s="16">
        <f>'[1]27'!I29</f>
        <v>0</v>
      </c>
      <c r="I27" s="16">
        <f>'[1]27'!J29</f>
        <v>149</v>
      </c>
      <c r="J27" s="16">
        <f>'[1]27'!K29</f>
        <v>0</v>
      </c>
      <c r="K27" s="15">
        <f t="shared" si="4"/>
        <v>149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149</v>
      </c>
      <c r="P27" s="16">
        <f t="shared" si="3"/>
        <v>0</v>
      </c>
      <c r="Q27" s="17">
        <f t="shared" si="5"/>
        <v>149</v>
      </c>
      <c r="R27" s="17"/>
    </row>
    <row r="28" spans="1:18">
      <c r="A28" s="8" t="s">
        <v>70</v>
      </c>
      <c r="B28" s="15">
        <f>'[1]27'!B30</f>
        <v>0</v>
      </c>
      <c r="C28" s="16">
        <f>'[1]27'!C30</f>
        <v>0</v>
      </c>
      <c r="D28" s="16">
        <f>'[1]27'!D30</f>
        <v>330</v>
      </c>
      <c r="E28" s="16">
        <f>'[1]27'!E30</f>
        <v>0</v>
      </c>
      <c r="F28" s="15">
        <f t="shared" si="6"/>
        <v>330</v>
      </c>
      <c r="G28" s="15">
        <f>'[1]27'!H30</f>
        <v>0</v>
      </c>
      <c r="H28" s="16">
        <f>'[1]27'!I30</f>
        <v>0</v>
      </c>
      <c r="I28" s="16">
        <f>'[1]27'!J30</f>
        <v>149</v>
      </c>
      <c r="J28" s="16">
        <f>'[1]27'!K30</f>
        <v>0</v>
      </c>
      <c r="K28" s="15">
        <f t="shared" si="4"/>
        <v>149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149</v>
      </c>
      <c r="P28" s="16">
        <f t="shared" si="3"/>
        <v>0</v>
      </c>
      <c r="Q28" s="17">
        <f t="shared" si="5"/>
        <v>149</v>
      </c>
      <c r="R28" s="17"/>
    </row>
    <row r="29" spans="1:18">
      <c r="A29" s="8" t="s">
        <v>71</v>
      </c>
      <c r="B29" s="15">
        <f>'[1]27'!B31</f>
        <v>0</v>
      </c>
      <c r="C29" s="16">
        <f>'[1]27'!C31</f>
        <v>0</v>
      </c>
      <c r="D29" s="16">
        <f>'[1]27'!D31</f>
        <v>330</v>
      </c>
      <c r="E29" s="16">
        <f>'[1]27'!E31</f>
        <v>0</v>
      </c>
      <c r="F29" s="15">
        <f t="shared" si="6"/>
        <v>330</v>
      </c>
      <c r="G29" s="15">
        <f>'[1]27'!H31</f>
        <v>0</v>
      </c>
      <c r="H29" s="16">
        <f>'[1]27'!I31</f>
        <v>0</v>
      </c>
      <c r="I29" s="16">
        <f>'[1]27'!J31</f>
        <v>149</v>
      </c>
      <c r="J29" s="16">
        <f>'[1]27'!K31</f>
        <v>0</v>
      </c>
      <c r="K29" s="15">
        <f t="shared" si="4"/>
        <v>149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149</v>
      </c>
      <c r="P29" s="16">
        <f t="shared" si="3"/>
        <v>0</v>
      </c>
      <c r="Q29" s="17">
        <f t="shared" si="5"/>
        <v>149</v>
      </c>
      <c r="R29" s="17"/>
    </row>
    <row r="30" spans="1:18">
      <c r="A30" s="8" t="s">
        <v>72</v>
      </c>
      <c r="B30" s="15">
        <f>'[1]27'!B32</f>
        <v>0</v>
      </c>
      <c r="C30" s="16">
        <f>'[1]27'!C32</f>
        <v>0</v>
      </c>
      <c r="D30" s="16">
        <f>'[1]27'!D32</f>
        <v>330</v>
      </c>
      <c r="E30" s="16">
        <f>'[1]27'!E32</f>
        <v>0</v>
      </c>
      <c r="F30" s="15">
        <f t="shared" si="6"/>
        <v>330</v>
      </c>
      <c r="G30" s="15">
        <f>'[1]27'!H32</f>
        <v>0</v>
      </c>
      <c r="H30" s="16">
        <f>'[1]27'!I32</f>
        <v>0</v>
      </c>
      <c r="I30" s="16">
        <f>'[1]27'!J32</f>
        <v>149</v>
      </c>
      <c r="J30" s="16">
        <f>'[1]27'!K32</f>
        <v>0</v>
      </c>
      <c r="K30" s="15">
        <f t="shared" si="4"/>
        <v>149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149</v>
      </c>
      <c r="P30" s="16">
        <f t="shared" si="3"/>
        <v>0</v>
      </c>
      <c r="Q30" s="17">
        <f t="shared" si="5"/>
        <v>149</v>
      </c>
      <c r="R30" s="17"/>
    </row>
    <row r="31" spans="1:18">
      <c r="A31" s="8" t="s">
        <v>73</v>
      </c>
      <c r="B31" s="15">
        <f>'[1]27'!B33</f>
        <v>0</v>
      </c>
      <c r="C31" s="16">
        <f>'[1]27'!C33</f>
        <v>0</v>
      </c>
      <c r="D31" s="16">
        <f>'[1]27'!D33</f>
        <v>330</v>
      </c>
      <c r="E31" s="16">
        <f>'[1]27'!E33</f>
        <v>0</v>
      </c>
      <c r="F31" s="15">
        <f t="shared" si="6"/>
        <v>330</v>
      </c>
      <c r="G31" s="15">
        <f>'[1]27'!H33</f>
        <v>0</v>
      </c>
      <c r="H31" s="16">
        <f>'[1]27'!I33</f>
        <v>0</v>
      </c>
      <c r="I31" s="16">
        <f>'[1]27'!J33</f>
        <v>149</v>
      </c>
      <c r="J31" s="16">
        <f>'[1]27'!K33</f>
        <v>0</v>
      </c>
      <c r="K31" s="15">
        <f t="shared" si="4"/>
        <v>149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149</v>
      </c>
      <c r="P31" s="16">
        <f t="shared" si="3"/>
        <v>0</v>
      </c>
      <c r="Q31" s="17">
        <f t="shared" si="5"/>
        <v>149</v>
      </c>
      <c r="R31" s="17"/>
    </row>
    <row r="32" spans="1:18">
      <c r="A32" s="8" t="s">
        <v>74</v>
      </c>
      <c r="B32" s="15">
        <f>'[1]27'!B34</f>
        <v>0</v>
      </c>
      <c r="C32" s="16">
        <f>'[1]27'!C34</f>
        <v>0</v>
      </c>
      <c r="D32" s="16">
        <f>'[1]27'!D34</f>
        <v>330</v>
      </c>
      <c r="E32" s="16">
        <f>'[1]27'!E34</f>
        <v>0</v>
      </c>
      <c r="F32" s="15">
        <f t="shared" si="6"/>
        <v>330</v>
      </c>
      <c r="G32" s="15">
        <f>'[1]27'!H34</f>
        <v>0</v>
      </c>
      <c r="H32" s="16">
        <f>'[1]27'!I34</f>
        <v>0</v>
      </c>
      <c r="I32" s="16">
        <f>'[1]27'!J34</f>
        <v>149</v>
      </c>
      <c r="J32" s="16">
        <f>'[1]27'!K34</f>
        <v>0</v>
      </c>
      <c r="K32" s="15">
        <f t="shared" si="4"/>
        <v>149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149</v>
      </c>
      <c r="P32" s="16">
        <f t="shared" si="3"/>
        <v>0</v>
      </c>
      <c r="Q32" s="17">
        <f t="shared" si="5"/>
        <v>149</v>
      </c>
      <c r="R32" s="17"/>
    </row>
    <row r="33" spans="1:18">
      <c r="A33" s="8" t="s">
        <v>75</v>
      </c>
      <c r="B33" s="15">
        <f>'[1]27'!B35</f>
        <v>0</v>
      </c>
      <c r="C33" s="16">
        <f>'[1]27'!C35</f>
        <v>0</v>
      </c>
      <c r="D33" s="16">
        <f>'[1]27'!D35</f>
        <v>330</v>
      </c>
      <c r="E33" s="16">
        <f>'[1]27'!E35</f>
        <v>0</v>
      </c>
      <c r="F33" s="15">
        <f t="shared" si="6"/>
        <v>330</v>
      </c>
      <c r="G33" s="15">
        <f>'[1]27'!H35</f>
        <v>0</v>
      </c>
      <c r="H33" s="16">
        <f>'[1]27'!I35</f>
        <v>0</v>
      </c>
      <c r="I33" s="16">
        <f>'[1]27'!J35</f>
        <v>149</v>
      </c>
      <c r="J33" s="16">
        <f>'[1]27'!K35</f>
        <v>0</v>
      </c>
      <c r="K33" s="15">
        <f t="shared" si="4"/>
        <v>149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149</v>
      </c>
      <c r="P33" s="16">
        <f t="shared" si="3"/>
        <v>0</v>
      </c>
      <c r="Q33" s="17">
        <f t="shared" si="5"/>
        <v>149</v>
      </c>
      <c r="R33" s="17"/>
    </row>
    <row r="34" spans="1:18">
      <c r="A34" s="8" t="s">
        <v>76</v>
      </c>
      <c r="B34" s="15">
        <f>'[1]27'!B36</f>
        <v>0</v>
      </c>
      <c r="C34" s="16">
        <f>'[1]27'!C36</f>
        <v>0</v>
      </c>
      <c r="D34" s="16">
        <f>'[1]27'!D36</f>
        <v>330</v>
      </c>
      <c r="E34" s="16">
        <f>'[1]27'!E36</f>
        <v>0</v>
      </c>
      <c r="F34" s="15">
        <f t="shared" si="6"/>
        <v>330</v>
      </c>
      <c r="G34" s="15">
        <f>'[1]27'!H36</f>
        <v>0</v>
      </c>
      <c r="H34" s="16">
        <f>'[1]27'!I36</f>
        <v>0</v>
      </c>
      <c r="I34" s="16">
        <f>'[1]27'!J36</f>
        <v>149</v>
      </c>
      <c r="J34" s="16">
        <f>'[1]27'!K36</f>
        <v>0</v>
      </c>
      <c r="K34" s="15">
        <f t="shared" si="4"/>
        <v>149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149</v>
      </c>
      <c r="P34" s="16">
        <f t="shared" si="3"/>
        <v>0</v>
      </c>
      <c r="Q34" s="17">
        <f t="shared" si="5"/>
        <v>149</v>
      </c>
      <c r="R34" s="17"/>
    </row>
    <row r="35" spans="1:18">
      <c r="A35" s="8" t="s">
        <v>77</v>
      </c>
      <c r="B35" s="15">
        <f>'[1]27'!B37</f>
        <v>0</v>
      </c>
      <c r="C35" s="16">
        <f>'[1]27'!C37</f>
        <v>0</v>
      </c>
      <c r="D35" s="16">
        <f>'[1]27'!D37</f>
        <v>330</v>
      </c>
      <c r="E35" s="16">
        <f>'[1]27'!E37</f>
        <v>0</v>
      </c>
      <c r="F35" s="15">
        <f t="shared" si="6"/>
        <v>330</v>
      </c>
      <c r="G35" s="15">
        <f>'[1]27'!H37</f>
        <v>0</v>
      </c>
      <c r="H35" s="16">
        <f>'[1]27'!I37</f>
        <v>0</v>
      </c>
      <c r="I35" s="16">
        <f>'[1]27'!J37</f>
        <v>149</v>
      </c>
      <c r="J35" s="16">
        <f>'[1]27'!K37</f>
        <v>0</v>
      </c>
      <c r="K35" s="15">
        <f t="shared" si="4"/>
        <v>149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149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149</v>
      </c>
      <c r="R35" s="17"/>
    </row>
    <row r="36" spans="1:18">
      <c r="A36" s="8" t="s">
        <v>78</v>
      </c>
      <c r="B36" s="15">
        <f>'[1]27'!B38</f>
        <v>0</v>
      </c>
      <c r="C36" s="16">
        <f>'[1]27'!C38</f>
        <v>0</v>
      </c>
      <c r="D36" s="16">
        <f>'[1]27'!D38</f>
        <v>330</v>
      </c>
      <c r="E36" s="16">
        <f>'[1]27'!E38</f>
        <v>0</v>
      </c>
      <c r="F36" s="15">
        <f t="shared" si="6"/>
        <v>330</v>
      </c>
      <c r="G36" s="15">
        <f>'[1]27'!H38</f>
        <v>0</v>
      </c>
      <c r="H36" s="16">
        <f>'[1]27'!I38</f>
        <v>0</v>
      </c>
      <c r="I36" s="16">
        <f>'[1]27'!J38</f>
        <v>149</v>
      </c>
      <c r="J36" s="16">
        <f>'[1]27'!K38</f>
        <v>0</v>
      </c>
      <c r="K36" s="15">
        <f t="shared" si="4"/>
        <v>149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149</v>
      </c>
      <c r="P36" s="16">
        <f t="shared" si="10"/>
        <v>0</v>
      </c>
      <c r="Q36" s="17">
        <f t="shared" si="5"/>
        <v>149</v>
      </c>
      <c r="R36" s="17"/>
    </row>
    <row r="37" spans="1:18">
      <c r="A37" s="8" t="s">
        <v>79</v>
      </c>
      <c r="B37" s="15">
        <f>'[1]27'!B39</f>
        <v>0</v>
      </c>
      <c r="C37" s="16">
        <f>'[1]27'!C39</f>
        <v>0</v>
      </c>
      <c r="D37" s="16">
        <f>'[1]27'!D39</f>
        <v>330</v>
      </c>
      <c r="E37" s="16">
        <f>'[1]27'!E39</f>
        <v>0</v>
      </c>
      <c r="F37" s="15">
        <f t="shared" si="6"/>
        <v>330</v>
      </c>
      <c r="G37" s="15">
        <f>'[1]27'!H39</f>
        <v>0</v>
      </c>
      <c r="H37" s="16">
        <f>'[1]27'!I39</f>
        <v>0</v>
      </c>
      <c r="I37" s="16">
        <f>'[1]27'!J39</f>
        <v>149</v>
      </c>
      <c r="J37" s="16">
        <f>'[1]27'!K39</f>
        <v>0</v>
      </c>
      <c r="K37" s="15">
        <f t="shared" si="4"/>
        <v>149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149</v>
      </c>
      <c r="P37" s="16">
        <f t="shared" si="10"/>
        <v>0</v>
      </c>
      <c r="Q37" s="17">
        <f t="shared" si="5"/>
        <v>149</v>
      </c>
      <c r="R37" s="17"/>
    </row>
    <row r="38" spans="1:18">
      <c r="A38" s="8" t="s">
        <v>80</v>
      </c>
      <c r="B38" s="15">
        <f>'[1]27'!B40</f>
        <v>0</v>
      </c>
      <c r="C38" s="16">
        <f>'[1]27'!C40</f>
        <v>0</v>
      </c>
      <c r="D38" s="16">
        <f>'[1]27'!D40</f>
        <v>330</v>
      </c>
      <c r="E38" s="16">
        <f>'[1]27'!E40</f>
        <v>0</v>
      </c>
      <c r="F38" s="15">
        <f t="shared" si="6"/>
        <v>330</v>
      </c>
      <c r="G38" s="15">
        <f>'[1]27'!H40</f>
        <v>0</v>
      </c>
      <c r="H38" s="16">
        <f>'[1]27'!I40</f>
        <v>0</v>
      </c>
      <c r="I38" s="16">
        <f>'[1]27'!J40</f>
        <v>149</v>
      </c>
      <c r="J38" s="16">
        <f>'[1]27'!K40</f>
        <v>0</v>
      </c>
      <c r="K38" s="15">
        <f t="shared" si="4"/>
        <v>149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149</v>
      </c>
      <c r="P38" s="16">
        <f t="shared" si="10"/>
        <v>0</v>
      </c>
      <c r="Q38" s="17">
        <f t="shared" si="5"/>
        <v>149</v>
      </c>
      <c r="R38" s="17"/>
    </row>
    <row r="39" spans="1:18">
      <c r="A39" s="8" t="s">
        <v>81</v>
      </c>
      <c r="B39" s="15">
        <f>'[1]27'!B41</f>
        <v>0</v>
      </c>
      <c r="C39" s="16">
        <f>'[1]27'!C41</f>
        <v>0</v>
      </c>
      <c r="D39" s="16">
        <f>'[1]27'!D41</f>
        <v>330</v>
      </c>
      <c r="E39" s="16">
        <f>'[1]27'!E41</f>
        <v>0</v>
      </c>
      <c r="F39" s="15">
        <f t="shared" si="6"/>
        <v>330</v>
      </c>
      <c r="G39" s="15">
        <f>'[1]27'!H41</f>
        <v>0</v>
      </c>
      <c r="H39" s="16">
        <f>'[1]27'!I41</f>
        <v>0</v>
      </c>
      <c r="I39" s="16">
        <f>'[1]27'!J41</f>
        <v>149</v>
      </c>
      <c r="J39" s="16">
        <f>'[1]27'!K41</f>
        <v>0</v>
      </c>
      <c r="K39" s="15">
        <f t="shared" si="4"/>
        <v>149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149</v>
      </c>
      <c r="P39" s="16">
        <f t="shared" si="10"/>
        <v>0</v>
      </c>
      <c r="Q39" s="17">
        <f t="shared" si="5"/>
        <v>149</v>
      </c>
      <c r="R39" s="17"/>
    </row>
    <row r="40" spans="1:18">
      <c r="A40" s="8" t="s">
        <v>82</v>
      </c>
      <c r="B40" s="15">
        <f>'[1]27'!B42</f>
        <v>0</v>
      </c>
      <c r="C40" s="16">
        <f>'[1]27'!C42</f>
        <v>0</v>
      </c>
      <c r="D40" s="16">
        <f>'[1]27'!D42</f>
        <v>330</v>
      </c>
      <c r="E40" s="16">
        <f>'[1]27'!E42</f>
        <v>0</v>
      </c>
      <c r="F40" s="15">
        <f t="shared" si="6"/>
        <v>330</v>
      </c>
      <c r="G40" s="15">
        <f>'[1]27'!H42</f>
        <v>0</v>
      </c>
      <c r="H40" s="16">
        <f>'[1]27'!I42</f>
        <v>0</v>
      </c>
      <c r="I40" s="16">
        <f>'[1]27'!J42</f>
        <v>149</v>
      </c>
      <c r="J40" s="16">
        <f>'[1]27'!K42</f>
        <v>0</v>
      </c>
      <c r="K40" s="15">
        <f t="shared" si="4"/>
        <v>149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149</v>
      </c>
      <c r="P40" s="16">
        <f t="shared" si="10"/>
        <v>0</v>
      </c>
      <c r="Q40" s="17">
        <f t="shared" si="5"/>
        <v>149</v>
      </c>
      <c r="R40" s="17"/>
    </row>
    <row r="41" spans="1:18">
      <c r="A41" s="8" t="s">
        <v>83</v>
      </c>
      <c r="B41" s="15">
        <f>'[1]27'!B43</f>
        <v>0</v>
      </c>
      <c r="C41" s="16">
        <f>'[1]27'!C43</f>
        <v>0</v>
      </c>
      <c r="D41" s="16">
        <f>'[1]27'!D43</f>
        <v>330</v>
      </c>
      <c r="E41" s="16">
        <f>'[1]27'!E43</f>
        <v>0</v>
      </c>
      <c r="F41" s="15">
        <f t="shared" si="6"/>
        <v>330</v>
      </c>
      <c r="G41" s="15">
        <f>'[1]27'!H43</f>
        <v>0</v>
      </c>
      <c r="H41" s="16">
        <f>'[1]27'!I43</f>
        <v>0</v>
      </c>
      <c r="I41" s="16">
        <f>'[1]27'!J43</f>
        <v>149</v>
      </c>
      <c r="J41" s="16">
        <f>'[1]27'!K43</f>
        <v>0</v>
      </c>
      <c r="K41" s="15">
        <f t="shared" si="4"/>
        <v>149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149</v>
      </c>
      <c r="P41" s="16">
        <f t="shared" si="10"/>
        <v>0</v>
      </c>
      <c r="Q41" s="17">
        <f t="shared" si="5"/>
        <v>149</v>
      </c>
      <c r="R41" s="17"/>
    </row>
    <row r="42" spans="1:18">
      <c r="A42" s="8" t="s">
        <v>84</v>
      </c>
      <c r="B42" s="15">
        <f>'[1]27'!B44</f>
        <v>0</v>
      </c>
      <c r="C42" s="16">
        <f>'[1]27'!C44</f>
        <v>0</v>
      </c>
      <c r="D42" s="16">
        <f>'[1]27'!D44</f>
        <v>330</v>
      </c>
      <c r="E42" s="16">
        <f>'[1]27'!E44</f>
        <v>0</v>
      </c>
      <c r="F42" s="15">
        <f t="shared" si="6"/>
        <v>330</v>
      </c>
      <c r="G42" s="15">
        <f>'[1]27'!H44</f>
        <v>0</v>
      </c>
      <c r="H42" s="16">
        <f>'[1]27'!I44</f>
        <v>0</v>
      </c>
      <c r="I42" s="16">
        <f>'[1]27'!J44</f>
        <v>150</v>
      </c>
      <c r="J42" s="16">
        <f>'[1]27'!K44</f>
        <v>0</v>
      </c>
      <c r="K42" s="15">
        <f t="shared" si="4"/>
        <v>150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'[1]27'!B45</f>
        <v>0</v>
      </c>
      <c r="C43" s="16">
        <f>'[1]27'!C45</f>
        <v>0</v>
      </c>
      <c r="D43" s="16">
        <f>'[1]27'!D45</f>
        <v>330</v>
      </c>
      <c r="E43" s="16">
        <f>'[1]27'!E45</f>
        <v>0</v>
      </c>
      <c r="F43" s="15">
        <f t="shared" si="6"/>
        <v>330</v>
      </c>
      <c r="G43" s="15">
        <f>'[1]27'!H45</f>
        <v>0</v>
      </c>
      <c r="H43" s="16">
        <f>'[1]27'!I45</f>
        <v>0</v>
      </c>
      <c r="I43" s="16">
        <f>'[1]27'!J45</f>
        <v>150</v>
      </c>
      <c r="J43" s="16">
        <f>'[1]27'!K45</f>
        <v>0</v>
      </c>
      <c r="K43" s="15">
        <f t="shared" si="4"/>
        <v>150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'[1]27'!B46</f>
        <v>0</v>
      </c>
      <c r="C44" s="16">
        <f>'[1]27'!C46</f>
        <v>0</v>
      </c>
      <c r="D44" s="16">
        <f>'[1]27'!D46</f>
        <v>330</v>
      </c>
      <c r="E44" s="16">
        <f>'[1]27'!E46</f>
        <v>0</v>
      </c>
      <c r="F44" s="15">
        <f t="shared" si="6"/>
        <v>330</v>
      </c>
      <c r="G44" s="15">
        <f>'[1]27'!H46</f>
        <v>0</v>
      </c>
      <c r="H44" s="16">
        <f>'[1]27'!I46</f>
        <v>0</v>
      </c>
      <c r="I44" s="16">
        <f>'[1]27'!J46</f>
        <v>150</v>
      </c>
      <c r="J44" s="16">
        <f>'[1]27'!K46</f>
        <v>0</v>
      </c>
      <c r="K44" s="15">
        <f t="shared" si="4"/>
        <v>150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'[1]27'!B47</f>
        <v>0</v>
      </c>
      <c r="C45" s="16">
        <f>'[1]27'!C47</f>
        <v>0</v>
      </c>
      <c r="D45" s="16">
        <f>'[1]27'!D47</f>
        <v>330</v>
      </c>
      <c r="E45" s="16">
        <f>'[1]27'!E47</f>
        <v>0</v>
      </c>
      <c r="F45" s="15">
        <f t="shared" si="6"/>
        <v>330</v>
      </c>
      <c r="G45" s="15">
        <f>'[1]27'!H47</f>
        <v>0</v>
      </c>
      <c r="H45" s="16">
        <f>'[1]27'!I47</f>
        <v>0</v>
      </c>
      <c r="I45" s="16">
        <f>'[1]27'!J47</f>
        <v>150</v>
      </c>
      <c r="J45" s="16">
        <f>'[1]27'!K47</f>
        <v>0</v>
      </c>
      <c r="K45" s="15">
        <f t="shared" si="4"/>
        <v>150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'[1]27'!B48</f>
        <v>0</v>
      </c>
      <c r="C46" s="16">
        <f>'[1]27'!C48</f>
        <v>0</v>
      </c>
      <c r="D46" s="16">
        <f>'[1]27'!D48</f>
        <v>330</v>
      </c>
      <c r="E46" s="16">
        <f>'[1]27'!E48</f>
        <v>0</v>
      </c>
      <c r="F46" s="15">
        <f t="shared" si="6"/>
        <v>330</v>
      </c>
      <c r="G46" s="15">
        <f>'[1]27'!H48</f>
        <v>0</v>
      </c>
      <c r="H46" s="16">
        <f>'[1]27'!I48</f>
        <v>0</v>
      </c>
      <c r="I46" s="16">
        <f>'[1]27'!J48</f>
        <v>150</v>
      </c>
      <c r="J46" s="16">
        <f>'[1]27'!K48</f>
        <v>0</v>
      </c>
      <c r="K46" s="15">
        <f t="shared" si="4"/>
        <v>150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'[1]27'!B49</f>
        <v>0</v>
      </c>
      <c r="C47" s="16">
        <f>'[1]27'!C49</f>
        <v>0</v>
      </c>
      <c r="D47" s="16">
        <f>'[1]27'!D49</f>
        <v>330</v>
      </c>
      <c r="E47" s="16">
        <f>'[1]27'!E49</f>
        <v>0</v>
      </c>
      <c r="F47" s="15">
        <f t="shared" si="6"/>
        <v>330</v>
      </c>
      <c r="G47" s="15">
        <f>'[1]27'!H49</f>
        <v>0</v>
      </c>
      <c r="H47" s="16">
        <f>'[1]27'!I49</f>
        <v>0</v>
      </c>
      <c r="I47" s="16">
        <f>'[1]27'!J49</f>
        <v>150</v>
      </c>
      <c r="J47" s="16">
        <f>'[1]27'!K49</f>
        <v>0</v>
      </c>
      <c r="K47" s="15">
        <f t="shared" si="4"/>
        <v>150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'[1]27'!B50</f>
        <v>0</v>
      </c>
      <c r="C48" s="16">
        <f>'[1]27'!C50</f>
        <v>0</v>
      </c>
      <c r="D48" s="16">
        <f>'[1]27'!D50</f>
        <v>330</v>
      </c>
      <c r="E48" s="16">
        <f>'[1]27'!E50</f>
        <v>0</v>
      </c>
      <c r="F48" s="15">
        <f t="shared" si="6"/>
        <v>330</v>
      </c>
      <c r="G48" s="15">
        <f>'[1]27'!H50</f>
        <v>0</v>
      </c>
      <c r="H48" s="16">
        <f>'[1]27'!I50</f>
        <v>0</v>
      </c>
      <c r="I48" s="16">
        <f>'[1]27'!J50</f>
        <v>150</v>
      </c>
      <c r="J48" s="16">
        <f>'[1]27'!K50</f>
        <v>0</v>
      </c>
      <c r="K48" s="15">
        <f t="shared" si="4"/>
        <v>150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'[1]27'!B51</f>
        <v>0</v>
      </c>
      <c r="C49" s="16">
        <f>'[1]27'!C51</f>
        <v>0</v>
      </c>
      <c r="D49" s="16">
        <f>'[1]27'!D51</f>
        <v>330</v>
      </c>
      <c r="E49" s="16">
        <f>'[1]27'!E51</f>
        <v>0</v>
      </c>
      <c r="F49" s="15">
        <f t="shared" si="6"/>
        <v>330</v>
      </c>
      <c r="G49" s="15">
        <f>'[1]27'!H51</f>
        <v>0</v>
      </c>
      <c r="H49" s="16">
        <f>'[1]27'!I51</f>
        <v>0</v>
      </c>
      <c r="I49" s="16">
        <f>'[1]27'!J51</f>
        <v>150</v>
      </c>
      <c r="J49" s="16">
        <f>'[1]27'!K51</f>
        <v>0</v>
      </c>
      <c r="K49" s="15">
        <f t="shared" si="4"/>
        <v>150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'[1]27'!B52</f>
        <v>0</v>
      </c>
      <c r="C50" s="16">
        <f>'[1]27'!C52</f>
        <v>0</v>
      </c>
      <c r="D50" s="16">
        <f>'[1]27'!D52</f>
        <v>330</v>
      </c>
      <c r="E50" s="16">
        <f>'[1]27'!E52</f>
        <v>0</v>
      </c>
      <c r="F50" s="15">
        <f t="shared" si="6"/>
        <v>330</v>
      </c>
      <c r="G50" s="15">
        <f>'[1]27'!H52</f>
        <v>0</v>
      </c>
      <c r="H50" s="16">
        <f>'[1]27'!I52</f>
        <v>0</v>
      </c>
      <c r="I50" s="16">
        <f>'[1]27'!J52</f>
        <v>150</v>
      </c>
      <c r="J50" s="16">
        <f>'[1]27'!K52</f>
        <v>0</v>
      </c>
      <c r="K50" s="15">
        <f t="shared" si="4"/>
        <v>150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'[1]27'!B53</f>
        <v>0</v>
      </c>
      <c r="C51" s="16">
        <f>'[1]27'!C53</f>
        <v>0</v>
      </c>
      <c r="D51" s="16">
        <f>'[1]27'!D53</f>
        <v>330</v>
      </c>
      <c r="E51" s="16">
        <f>'[1]27'!E53</f>
        <v>0</v>
      </c>
      <c r="F51" s="15">
        <f t="shared" si="6"/>
        <v>330</v>
      </c>
      <c r="G51" s="15">
        <f>'[1]27'!H53</f>
        <v>0</v>
      </c>
      <c r="H51" s="16">
        <f>'[1]27'!I53</f>
        <v>0</v>
      </c>
      <c r="I51" s="16">
        <f>'[1]27'!J53</f>
        <v>150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'[1]27'!B54</f>
        <v>0</v>
      </c>
      <c r="C52" s="16">
        <f>'[1]27'!C54</f>
        <v>0</v>
      </c>
      <c r="D52" s="16">
        <f>'[1]27'!D54</f>
        <v>330</v>
      </c>
      <c r="E52" s="16">
        <f>'[1]27'!E54</f>
        <v>0</v>
      </c>
      <c r="F52" s="15">
        <f t="shared" si="6"/>
        <v>330</v>
      </c>
      <c r="G52" s="15">
        <f>'[1]27'!H54</f>
        <v>0</v>
      </c>
      <c r="H52" s="16">
        <f>'[1]27'!I54</f>
        <v>0</v>
      </c>
      <c r="I52" s="16">
        <f>'[1]27'!J54</f>
        <v>150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150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'[1]27'!B55</f>
        <v>0</v>
      </c>
      <c r="C53" s="16">
        <f>'[1]27'!C55</f>
        <v>0</v>
      </c>
      <c r="D53" s="16">
        <f>'[1]27'!D55</f>
        <v>330</v>
      </c>
      <c r="E53" s="16">
        <f>'[1]27'!E55</f>
        <v>0</v>
      </c>
      <c r="F53" s="15">
        <f t="shared" si="6"/>
        <v>330</v>
      </c>
      <c r="G53" s="15">
        <f>'[1]27'!H55</f>
        <v>0</v>
      </c>
      <c r="H53" s="16">
        <f>'[1]27'!I55</f>
        <v>0</v>
      </c>
      <c r="I53" s="16">
        <f>'[1]27'!J55</f>
        <v>150</v>
      </c>
      <c r="J53" s="16">
        <f>'[1]27'!K55</f>
        <v>0</v>
      </c>
      <c r="K53" s="15">
        <f t="shared" si="4"/>
        <v>150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'[1]27'!B56</f>
        <v>0</v>
      </c>
      <c r="C54" s="16">
        <f>'[1]27'!C56</f>
        <v>0</v>
      </c>
      <c r="D54" s="16">
        <f>'[1]27'!D56</f>
        <v>330</v>
      </c>
      <c r="E54" s="16">
        <f>'[1]27'!E56</f>
        <v>0</v>
      </c>
      <c r="F54" s="15">
        <f t="shared" si="6"/>
        <v>330</v>
      </c>
      <c r="G54" s="15">
        <f>'[1]27'!H56</f>
        <v>0</v>
      </c>
      <c r="H54" s="16">
        <f>'[1]27'!I56</f>
        <v>0</v>
      </c>
      <c r="I54" s="16">
        <f>'[1]27'!J56</f>
        <v>150</v>
      </c>
      <c r="J54" s="16">
        <f>'[1]27'!K56</f>
        <v>0</v>
      </c>
      <c r="K54" s="15">
        <f t="shared" si="4"/>
        <v>150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'[1]27'!B57</f>
        <v>0</v>
      </c>
      <c r="C55" s="16">
        <f>'[1]27'!C57</f>
        <v>0</v>
      </c>
      <c r="D55" s="16">
        <f>'[1]27'!D57</f>
        <v>330</v>
      </c>
      <c r="E55" s="16">
        <f>'[1]27'!E57</f>
        <v>0</v>
      </c>
      <c r="F55" s="15">
        <f t="shared" si="6"/>
        <v>330</v>
      </c>
      <c r="G55" s="15">
        <f>'[1]27'!H57</f>
        <v>0</v>
      </c>
      <c r="H55" s="16">
        <f>'[1]27'!I57</f>
        <v>0</v>
      </c>
      <c r="I55" s="16">
        <f>'[1]27'!J57</f>
        <v>146</v>
      </c>
      <c r="J55" s="16">
        <f>'[1]27'!K57</f>
        <v>0</v>
      </c>
      <c r="K55" s="15">
        <f t="shared" si="4"/>
        <v>146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146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'[1]27'!B58</f>
        <v>0</v>
      </c>
      <c r="C56" s="16">
        <f>'[1]27'!C58</f>
        <v>0</v>
      </c>
      <c r="D56" s="16">
        <f>'[1]27'!D58</f>
        <v>330</v>
      </c>
      <c r="E56" s="16">
        <f>'[1]27'!E58</f>
        <v>0</v>
      </c>
      <c r="F56" s="15">
        <f t="shared" si="6"/>
        <v>330</v>
      </c>
      <c r="G56" s="15">
        <f>'[1]27'!H58</f>
        <v>0</v>
      </c>
      <c r="H56" s="16">
        <f>'[1]27'!I58</f>
        <v>0</v>
      </c>
      <c r="I56" s="16">
        <f>'[1]27'!J58</f>
        <v>146</v>
      </c>
      <c r="J56" s="16">
        <f>'[1]27'!K58</f>
        <v>0</v>
      </c>
      <c r="K56" s="15">
        <f t="shared" si="4"/>
        <v>146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146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'[1]27'!B59</f>
        <v>0</v>
      </c>
      <c r="C57" s="16">
        <f>'[1]27'!C59</f>
        <v>0</v>
      </c>
      <c r="D57" s="16">
        <f>'[1]27'!D59</f>
        <v>330</v>
      </c>
      <c r="E57" s="16">
        <f>'[1]27'!E59</f>
        <v>0</v>
      </c>
      <c r="F57" s="15">
        <f t="shared" si="6"/>
        <v>330</v>
      </c>
      <c r="G57" s="15">
        <f>'[1]27'!H59</f>
        <v>0</v>
      </c>
      <c r="H57" s="16">
        <f>'[1]27'!I59</f>
        <v>0</v>
      </c>
      <c r="I57" s="16">
        <f>'[1]27'!J59</f>
        <v>146</v>
      </c>
      <c r="J57" s="16">
        <f>'[1]27'!K59</f>
        <v>0</v>
      </c>
      <c r="K57" s="15">
        <f t="shared" si="4"/>
        <v>146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146</v>
      </c>
      <c r="P57" s="16">
        <f t="shared" si="10"/>
        <v>0</v>
      </c>
      <c r="Q57" s="17">
        <f t="shared" si="5"/>
        <v>146</v>
      </c>
      <c r="R57" s="17"/>
    </row>
    <row r="58" spans="1:18">
      <c r="A58" s="8" t="s">
        <v>100</v>
      </c>
      <c r="B58" s="15">
        <f>'[1]27'!B60</f>
        <v>0</v>
      </c>
      <c r="C58" s="16">
        <f>'[1]27'!C60</f>
        <v>0</v>
      </c>
      <c r="D58" s="16">
        <f>'[1]27'!D60</f>
        <v>330</v>
      </c>
      <c r="E58" s="16">
        <f>'[1]27'!E60</f>
        <v>0</v>
      </c>
      <c r="F58" s="15">
        <f t="shared" si="6"/>
        <v>330</v>
      </c>
      <c r="G58" s="15">
        <f>'[1]27'!H60</f>
        <v>0</v>
      </c>
      <c r="H58" s="16">
        <f>'[1]27'!I60</f>
        <v>0</v>
      </c>
      <c r="I58" s="16">
        <f>'[1]27'!J60</f>
        <v>146</v>
      </c>
      <c r="J58" s="16">
        <f>'[1]27'!K60</f>
        <v>0</v>
      </c>
      <c r="K58" s="15">
        <f t="shared" si="4"/>
        <v>146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146</v>
      </c>
      <c r="P58" s="16">
        <f t="shared" si="10"/>
        <v>0</v>
      </c>
      <c r="Q58" s="17">
        <f t="shared" si="5"/>
        <v>146</v>
      </c>
      <c r="R58" s="17"/>
    </row>
    <row r="59" spans="1:18">
      <c r="A59" s="8" t="s">
        <v>101</v>
      </c>
      <c r="B59" s="15">
        <f>'[1]27'!B61</f>
        <v>0</v>
      </c>
      <c r="C59" s="16">
        <f>'[1]27'!C61</f>
        <v>0</v>
      </c>
      <c r="D59" s="16">
        <f>'[1]27'!D61</f>
        <v>330</v>
      </c>
      <c r="E59" s="16">
        <f>'[1]27'!E61</f>
        <v>0</v>
      </c>
      <c r="F59" s="15">
        <f t="shared" si="6"/>
        <v>330</v>
      </c>
      <c r="G59" s="15">
        <f>'[1]27'!H61</f>
        <v>0</v>
      </c>
      <c r="H59" s="16">
        <f>'[1]27'!I61</f>
        <v>0</v>
      </c>
      <c r="I59" s="16">
        <f>'[1]27'!J61</f>
        <v>146</v>
      </c>
      <c r="J59" s="16">
        <f>'[1]27'!K61</f>
        <v>0</v>
      </c>
      <c r="K59" s="15">
        <f t="shared" si="4"/>
        <v>146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146</v>
      </c>
      <c r="P59" s="16">
        <f t="shared" si="10"/>
        <v>0</v>
      </c>
      <c r="Q59" s="17">
        <f t="shared" si="5"/>
        <v>146</v>
      </c>
      <c r="R59" s="17"/>
    </row>
    <row r="60" spans="1:18">
      <c r="A60" s="8" t="s">
        <v>102</v>
      </c>
      <c r="B60" s="15">
        <f>'[1]27'!B62</f>
        <v>0</v>
      </c>
      <c r="C60" s="16">
        <f>'[1]27'!C62</f>
        <v>0</v>
      </c>
      <c r="D60" s="16">
        <f>'[1]27'!D62</f>
        <v>330</v>
      </c>
      <c r="E60" s="16">
        <f>'[1]27'!E62</f>
        <v>0</v>
      </c>
      <c r="F60" s="15">
        <f t="shared" si="6"/>
        <v>330</v>
      </c>
      <c r="G60" s="15">
        <f>'[1]27'!H62</f>
        <v>0</v>
      </c>
      <c r="H60" s="16">
        <f>'[1]27'!I62</f>
        <v>0</v>
      </c>
      <c r="I60" s="16">
        <f>'[1]27'!J62</f>
        <v>146</v>
      </c>
      <c r="J60" s="16">
        <f>'[1]27'!K62</f>
        <v>0</v>
      </c>
      <c r="K60" s="15">
        <f t="shared" si="4"/>
        <v>146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146</v>
      </c>
      <c r="P60" s="16">
        <f t="shared" si="10"/>
        <v>0</v>
      </c>
      <c r="Q60" s="17">
        <f t="shared" si="5"/>
        <v>146</v>
      </c>
      <c r="R60" s="17"/>
    </row>
    <row r="61" spans="1:18">
      <c r="A61" s="8" t="s">
        <v>103</v>
      </c>
      <c r="B61" s="15">
        <f>'[1]27'!B63</f>
        <v>0</v>
      </c>
      <c r="C61" s="16">
        <f>'[1]27'!C63</f>
        <v>0</v>
      </c>
      <c r="D61" s="16">
        <f>'[1]27'!D63</f>
        <v>330</v>
      </c>
      <c r="E61" s="16">
        <f>'[1]27'!E63</f>
        <v>0</v>
      </c>
      <c r="F61" s="15">
        <f t="shared" si="6"/>
        <v>330</v>
      </c>
      <c r="G61" s="15">
        <f>'[1]27'!H63</f>
        <v>0</v>
      </c>
      <c r="H61" s="16">
        <f>'[1]27'!I63</f>
        <v>0</v>
      </c>
      <c r="I61" s="16">
        <f>'[1]27'!J63</f>
        <v>146</v>
      </c>
      <c r="J61" s="16">
        <f>'[1]27'!K63</f>
        <v>0</v>
      </c>
      <c r="K61" s="15">
        <f t="shared" si="4"/>
        <v>146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146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'[1]27'!B64</f>
        <v>0</v>
      </c>
      <c r="C62" s="16">
        <f>'[1]27'!C64</f>
        <v>0</v>
      </c>
      <c r="D62" s="16">
        <f>'[1]27'!D64</f>
        <v>330</v>
      </c>
      <c r="E62" s="16">
        <f>'[1]27'!E64</f>
        <v>0</v>
      </c>
      <c r="F62" s="15">
        <f t="shared" si="6"/>
        <v>330</v>
      </c>
      <c r="G62" s="15">
        <f>'[1]27'!H64</f>
        <v>0</v>
      </c>
      <c r="H62" s="16">
        <f>'[1]27'!I64</f>
        <v>0</v>
      </c>
      <c r="I62" s="16">
        <f>'[1]27'!J64</f>
        <v>146</v>
      </c>
      <c r="J62" s="16">
        <f>'[1]27'!K64</f>
        <v>0</v>
      </c>
      <c r="K62" s="15">
        <f t="shared" si="4"/>
        <v>146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146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'[1]27'!B65</f>
        <v>0</v>
      </c>
      <c r="C63" s="16">
        <f>'[1]27'!C65</f>
        <v>0</v>
      </c>
      <c r="D63" s="16">
        <f>'[1]27'!D65</f>
        <v>330</v>
      </c>
      <c r="E63" s="16">
        <f>'[1]27'!E65</f>
        <v>0</v>
      </c>
      <c r="F63" s="15">
        <f t="shared" si="6"/>
        <v>330</v>
      </c>
      <c r="G63" s="15">
        <f>'[1]27'!H65</f>
        <v>0</v>
      </c>
      <c r="H63" s="16">
        <f>'[1]27'!I65</f>
        <v>0</v>
      </c>
      <c r="I63" s="16">
        <f>'[1]27'!J65</f>
        <v>146</v>
      </c>
      <c r="J63" s="16">
        <f>'[1]27'!K65</f>
        <v>0</v>
      </c>
      <c r="K63" s="15">
        <f t="shared" si="4"/>
        <v>146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146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'[1]27'!B66</f>
        <v>0</v>
      </c>
      <c r="C64" s="16">
        <f>'[1]27'!C66</f>
        <v>0</v>
      </c>
      <c r="D64" s="16">
        <f>'[1]27'!D66</f>
        <v>330</v>
      </c>
      <c r="E64" s="16">
        <f>'[1]27'!E66</f>
        <v>0</v>
      </c>
      <c r="F64" s="15">
        <f t="shared" si="6"/>
        <v>330</v>
      </c>
      <c r="G64" s="15">
        <f>'[1]27'!H66</f>
        <v>0</v>
      </c>
      <c r="H64" s="16">
        <f>'[1]27'!I66</f>
        <v>0</v>
      </c>
      <c r="I64" s="16">
        <f>'[1]27'!J66</f>
        <v>146</v>
      </c>
      <c r="J64" s="16">
        <f>'[1]27'!K66</f>
        <v>0</v>
      </c>
      <c r="K64" s="15">
        <f t="shared" si="4"/>
        <v>146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146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'[1]27'!B67</f>
        <v>0</v>
      </c>
      <c r="C65" s="16">
        <f>'[1]27'!C67</f>
        <v>0</v>
      </c>
      <c r="D65" s="16">
        <f>'[1]27'!D67</f>
        <v>330</v>
      </c>
      <c r="E65" s="16">
        <f>'[1]27'!E67</f>
        <v>0</v>
      </c>
      <c r="F65" s="15">
        <f t="shared" si="6"/>
        <v>330</v>
      </c>
      <c r="G65" s="15">
        <f>'[1]27'!H67</f>
        <v>0</v>
      </c>
      <c r="H65" s="16">
        <f>'[1]27'!I67</f>
        <v>0</v>
      </c>
      <c r="I65" s="16">
        <f>'[1]27'!J67</f>
        <v>146</v>
      </c>
      <c r="J65" s="16">
        <f>'[1]27'!K67</f>
        <v>0</v>
      </c>
      <c r="K65" s="15">
        <f t="shared" si="4"/>
        <v>146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146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'[1]27'!B68</f>
        <v>0</v>
      </c>
      <c r="C66" s="16">
        <f>'[1]27'!C68</f>
        <v>0</v>
      </c>
      <c r="D66" s="16">
        <f>'[1]27'!D68</f>
        <v>330</v>
      </c>
      <c r="E66" s="16">
        <f>'[1]27'!E68</f>
        <v>0</v>
      </c>
      <c r="F66" s="15">
        <f t="shared" si="6"/>
        <v>330</v>
      </c>
      <c r="G66" s="15">
        <f>'[1]27'!H68</f>
        <v>0</v>
      </c>
      <c r="H66" s="16">
        <f>'[1]27'!I68</f>
        <v>0</v>
      </c>
      <c r="I66" s="16">
        <f>'[1]27'!J68</f>
        <v>146</v>
      </c>
      <c r="J66" s="16">
        <f>'[1]27'!K68</f>
        <v>0</v>
      </c>
      <c r="K66" s="15">
        <f t="shared" si="4"/>
        <v>146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146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'[1]27'!B69</f>
        <v>0</v>
      </c>
      <c r="C67" s="16">
        <f>'[1]27'!C69</f>
        <v>0</v>
      </c>
      <c r="D67" s="16">
        <f>'[1]27'!D69</f>
        <v>330</v>
      </c>
      <c r="E67" s="16">
        <f>'[1]27'!E69</f>
        <v>0</v>
      </c>
      <c r="F67" s="15">
        <f t="shared" si="6"/>
        <v>330</v>
      </c>
      <c r="G67" s="15">
        <f>'[1]27'!H69</f>
        <v>0</v>
      </c>
      <c r="H67" s="16">
        <f>'[1]27'!I69</f>
        <v>0</v>
      </c>
      <c r="I67" s="16">
        <f>'[1]27'!J69</f>
        <v>146</v>
      </c>
      <c r="J67" s="16">
        <f>'[1]27'!K69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'[1]27'!B70</f>
        <v>0</v>
      </c>
      <c r="C68" s="16">
        <f>'[1]27'!C70</f>
        <v>0</v>
      </c>
      <c r="D68" s="16">
        <f>'[1]27'!D70</f>
        <v>330</v>
      </c>
      <c r="E68" s="16">
        <f>'[1]27'!E70</f>
        <v>0</v>
      </c>
      <c r="F68" s="15">
        <f t="shared" si="6"/>
        <v>330</v>
      </c>
      <c r="G68" s="15">
        <f>'[1]27'!H70</f>
        <v>0</v>
      </c>
      <c r="H68" s="16">
        <f>'[1]27'!I70</f>
        <v>0</v>
      </c>
      <c r="I68" s="16">
        <f>'[1]27'!J70</f>
        <v>146</v>
      </c>
      <c r="J68" s="16">
        <f>'[1]27'!K70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146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'[1]27'!B71</f>
        <v>0</v>
      </c>
      <c r="C69" s="16">
        <f>'[1]27'!C71</f>
        <v>0</v>
      </c>
      <c r="D69" s="16">
        <f>'[1]27'!D71</f>
        <v>330</v>
      </c>
      <c r="E69" s="16">
        <f>'[1]27'!E71</f>
        <v>0</v>
      </c>
      <c r="F69" s="15">
        <f t="shared" ref="F69:F98" si="17">SUM(B69:E69)</f>
        <v>330</v>
      </c>
      <c r="G69" s="15">
        <f>'[1]27'!H71</f>
        <v>0</v>
      </c>
      <c r="H69" s="16">
        <f>'[1]27'!I71</f>
        <v>0</v>
      </c>
      <c r="I69" s="16">
        <f>'[1]27'!J71</f>
        <v>146</v>
      </c>
      <c r="J69" s="16">
        <f>'[1]27'!K71</f>
        <v>0</v>
      </c>
      <c r="K69" s="15">
        <f t="shared" si="15"/>
        <v>146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146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'[1]27'!B72</f>
        <v>0</v>
      </c>
      <c r="C70" s="16">
        <f>'[1]27'!C72</f>
        <v>0</v>
      </c>
      <c r="D70" s="16">
        <f>'[1]27'!D72</f>
        <v>330</v>
      </c>
      <c r="E70" s="16">
        <f>'[1]27'!E72</f>
        <v>0</v>
      </c>
      <c r="F70" s="15">
        <f t="shared" si="17"/>
        <v>330</v>
      </c>
      <c r="G70" s="15">
        <f>'[1]27'!H72</f>
        <v>0</v>
      </c>
      <c r="H70" s="16">
        <f>'[1]27'!I72</f>
        <v>0</v>
      </c>
      <c r="I70" s="16">
        <f>'[1]27'!J72</f>
        <v>146</v>
      </c>
      <c r="J70" s="16">
        <f>'[1]27'!K72</f>
        <v>0</v>
      </c>
      <c r="K70" s="15">
        <f t="shared" si="15"/>
        <v>146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146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'[1]27'!B73</f>
        <v>0</v>
      </c>
      <c r="C71" s="16">
        <f>'[1]27'!C73</f>
        <v>0</v>
      </c>
      <c r="D71" s="16">
        <f>'[1]27'!D73</f>
        <v>330</v>
      </c>
      <c r="E71" s="16">
        <f>'[1]27'!E73</f>
        <v>0</v>
      </c>
      <c r="F71" s="15">
        <f t="shared" si="17"/>
        <v>330</v>
      </c>
      <c r="G71" s="15">
        <f>'[1]27'!H73</f>
        <v>0</v>
      </c>
      <c r="H71" s="16">
        <f>'[1]27'!I73</f>
        <v>0</v>
      </c>
      <c r="I71" s="16">
        <f>'[1]27'!J73</f>
        <v>146</v>
      </c>
      <c r="J71" s="16">
        <f>'[1]27'!K73</f>
        <v>0</v>
      </c>
      <c r="K71" s="15">
        <f t="shared" si="15"/>
        <v>146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146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'[1]27'!B74</f>
        <v>0</v>
      </c>
      <c r="C72" s="16">
        <f>'[1]27'!C74</f>
        <v>0</v>
      </c>
      <c r="D72" s="16">
        <f>'[1]27'!D74</f>
        <v>330</v>
      </c>
      <c r="E72" s="16">
        <f>'[1]27'!E74</f>
        <v>0</v>
      </c>
      <c r="F72" s="15">
        <f t="shared" si="17"/>
        <v>330</v>
      </c>
      <c r="G72" s="15">
        <f>'[1]27'!H74</f>
        <v>0</v>
      </c>
      <c r="H72" s="16">
        <f>'[1]27'!I74</f>
        <v>0</v>
      </c>
      <c r="I72" s="16">
        <f>'[1]27'!J74</f>
        <v>146</v>
      </c>
      <c r="J72" s="16">
        <f>'[1]27'!K74</f>
        <v>0</v>
      </c>
      <c r="K72" s="15">
        <f t="shared" si="15"/>
        <v>146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146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'[1]27'!B75</f>
        <v>0</v>
      </c>
      <c r="C73" s="16">
        <f>'[1]27'!C75</f>
        <v>0</v>
      </c>
      <c r="D73" s="16">
        <f>'[1]27'!D75</f>
        <v>330</v>
      </c>
      <c r="E73" s="16">
        <f>'[1]27'!E75</f>
        <v>0</v>
      </c>
      <c r="F73" s="15">
        <f t="shared" si="17"/>
        <v>330</v>
      </c>
      <c r="G73" s="15">
        <f>'[1]27'!H75</f>
        <v>0</v>
      </c>
      <c r="H73" s="16">
        <f>'[1]27'!I75</f>
        <v>0</v>
      </c>
      <c r="I73" s="16">
        <f>'[1]27'!J75</f>
        <v>146</v>
      </c>
      <c r="J73" s="16">
        <f>'[1]27'!K75</f>
        <v>0</v>
      </c>
      <c r="K73" s="15">
        <f t="shared" si="15"/>
        <v>146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146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'[1]27'!B76</f>
        <v>0</v>
      </c>
      <c r="C74" s="16">
        <f>'[1]27'!C76</f>
        <v>0</v>
      </c>
      <c r="D74" s="16">
        <f>'[1]27'!D76</f>
        <v>330</v>
      </c>
      <c r="E74" s="16">
        <f>'[1]27'!E76</f>
        <v>0</v>
      </c>
      <c r="F74" s="15">
        <f t="shared" si="17"/>
        <v>330</v>
      </c>
      <c r="G74" s="15">
        <f>'[1]27'!H76</f>
        <v>0</v>
      </c>
      <c r="H74" s="16">
        <f>'[1]27'!I76</f>
        <v>0</v>
      </c>
      <c r="I74" s="16">
        <f>'[1]27'!J76</f>
        <v>146</v>
      </c>
      <c r="J74" s="16">
        <f>'[1]27'!K76</f>
        <v>0</v>
      </c>
      <c r="K74" s="15">
        <f t="shared" si="15"/>
        <v>146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146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'[1]27'!B77</f>
        <v>0</v>
      </c>
      <c r="C75" s="16">
        <f>'[1]27'!C77</f>
        <v>0</v>
      </c>
      <c r="D75" s="16">
        <f>'[1]27'!D77</f>
        <v>330</v>
      </c>
      <c r="E75" s="16">
        <f>'[1]27'!E77</f>
        <v>0</v>
      </c>
      <c r="F75" s="15">
        <f t="shared" si="17"/>
        <v>330</v>
      </c>
      <c r="G75" s="15">
        <f>'[1]27'!H77</f>
        <v>0</v>
      </c>
      <c r="H75" s="16">
        <f>'[1]27'!I77</f>
        <v>0</v>
      </c>
      <c r="I75" s="16">
        <f>'[1]27'!J77</f>
        <v>149</v>
      </c>
      <c r="J75" s="16">
        <f>'[1]27'!K77</f>
        <v>0</v>
      </c>
      <c r="K75" s="15">
        <f t="shared" si="15"/>
        <v>149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149</v>
      </c>
      <c r="P75" s="16">
        <f t="shared" si="14"/>
        <v>0</v>
      </c>
      <c r="Q75" s="17">
        <f t="shared" si="16"/>
        <v>149</v>
      </c>
      <c r="R75" s="17"/>
    </row>
    <row r="76" spans="1:19">
      <c r="A76" s="8" t="s">
        <v>118</v>
      </c>
      <c r="B76" s="15">
        <f>'[1]27'!B78</f>
        <v>0</v>
      </c>
      <c r="C76" s="16">
        <f>'[1]27'!C78</f>
        <v>0</v>
      </c>
      <c r="D76" s="16">
        <f>'[1]27'!D78</f>
        <v>330</v>
      </c>
      <c r="E76" s="16">
        <f>'[1]27'!E78</f>
        <v>0</v>
      </c>
      <c r="F76" s="15">
        <f t="shared" si="17"/>
        <v>330</v>
      </c>
      <c r="G76" s="15">
        <f>'[1]27'!H78</f>
        <v>0</v>
      </c>
      <c r="H76" s="16">
        <f>'[1]27'!I78</f>
        <v>0</v>
      </c>
      <c r="I76" s="16">
        <f>'[1]27'!J78</f>
        <v>149</v>
      </c>
      <c r="J76" s="16">
        <f>'[1]27'!K78</f>
        <v>0</v>
      </c>
      <c r="K76" s="15">
        <f t="shared" si="15"/>
        <v>149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149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'[1]27'!B79</f>
        <v>0</v>
      </c>
      <c r="C77" s="16">
        <f>'[1]27'!C79</f>
        <v>0</v>
      </c>
      <c r="D77" s="16">
        <f>'[1]27'!D79</f>
        <v>330</v>
      </c>
      <c r="E77" s="16">
        <f>'[1]27'!E79</f>
        <v>0</v>
      </c>
      <c r="F77" s="15">
        <f t="shared" si="17"/>
        <v>330</v>
      </c>
      <c r="G77" s="15">
        <f>'[1]27'!H79</f>
        <v>0</v>
      </c>
      <c r="H77" s="16">
        <f>'[1]27'!I79</f>
        <v>0</v>
      </c>
      <c r="I77" s="16">
        <f>'[1]27'!J79</f>
        <v>149</v>
      </c>
      <c r="J77" s="16">
        <f>'[1]27'!K79</f>
        <v>0</v>
      </c>
      <c r="K77" s="15">
        <f t="shared" si="15"/>
        <v>149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149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'[1]27'!B80</f>
        <v>0</v>
      </c>
      <c r="C78" s="16">
        <f>'[1]27'!C80</f>
        <v>0</v>
      </c>
      <c r="D78" s="16">
        <f>'[1]27'!D80</f>
        <v>330</v>
      </c>
      <c r="E78" s="16">
        <f>'[1]27'!E80</f>
        <v>0</v>
      </c>
      <c r="F78" s="15">
        <f t="shared" si="17"/>
        <v>330</v>
      </c>
      <c r="G78" s="15">
        <f>'[1]27'!H80</f>
        <v>0</v>
      </c>
      <c r="H78" s="16">
        <f>'[1]27'!I80</f>
        <v>0</v>
      </c>
      <c r="I78" s="16">
        <f>'[1]27'!J80</f>
        <v>149</v>
      </c>
      <c r="J78" s="16">
        <f>'[1]27'!K80</f>
        <v>0</v>
      </c>
      <c r="K78" s="15">
        <f t="shared" si="15"/>
        <v>149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149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'[1]27'!B81</f>
        <v>0</v>
      </c>
      <c r="C79" s="16">
        <f>'[1]27'!C81</f>
        <v>0</v>
      </c>
      <c r="D79" s="16">
        <f>'[1]27'!D81</f>
        <v>330</v>
      </c>
      <c r="E79" s="16">
        <f>'[1]27'!E81</f>
        <v>0</v>
      </c>
      <c r="F79" s="15">
        <f t="shared" si="17"/>
        <v>330</v>
      </c>
      <c r="G79" s="15">
        <f>'[1]27'!H81</f>
        <v>0</v>
      </c>
      <c r="H79" s="16">
        <f>'[1]27'!I81</f>
        <v>0</v>
      </c>
      <c r="I79" s="16">
        <f>'[1]27'!J81</f>
        <v>149</v>
      </c>
      <c r="J79" s="16">
        <f>'[1]27'!K81</f>
        <v>0</v>
      </c>
      <c r="K79" s="15">
        <f t="shared" si="15"/>
        <v>149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149</v>
      </c>
      <c r="P79" s="16">
        <f t="shared" si="14"/>
        <v>0</v>
      </c>
      <c r="Q79" s="17">
        <f t="shared" si="16"/>
        <v>149</v>
      </c>
      <c r="R79" s="17"/>
    </row>
    <row r="80" spans="1:19">
      <c r="A80" s="8" t="s">
        <v>122</v>
      </c>
      <c r="B80" s="15">
        <f>'[1]27'!B82</f>
        <v>0</v>
      </c>
      <c r="C80" s="16">
        <f>'[1]27'!C82</f>
        <v>0</v>
      </c>
      <c r="D80" s="16">
        <f>'[1]27'!D82</f>
        <v>330</v>
      </c>
      <c r="E80" s="16">
        <f>'[1]27'!E82</f>
        <v>0</v>
      </c>
      <c r="F80" s="15">
        <f t="shared" si="17"/>
        <v>330</v>
      </c>
      <c r="G80" s="15">
        <f>'[1]27'!H82</f>
        <v>0</v>
      </c>
      <c r="H80" s="16">
        <f>'[1]27'!I82</f>
        <v>0</v>
      </c>
      <c r="I80" s="16">
        <f>'[1]27'!J82</f>
        <v>149</v>
      </c>
      <c r="J80" s="16">
        <f>'[1]27'!K82</f>
        <v>0</v>
      </c>
      <c r="K80" s="15">
        <f t="shared" si="15"/>
        <v>149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149</v>
      </c>
      <c r="P80" s="16">
        <f t="shared" si="14"/>
        <v>0</v>
      </c>
      <c r="Q80" s="17">
        <f t="shared" si="16"/>
        <v>149</v>
      </c>
      <c r="R80" s="17"/>
    </row>
    <row r="81" spans="1:18">
      <c r="A81" s="8" t="s">
        <v>123</v>
      </c>
      <c r="B81" s="15">
        <f>'[1]27'!B83</f>
        <v>0</v>
      </c>
      <c r="C81" s="16">
        <f>'[1]27'!C83</f>
        <v>0</v>
      </c>
      <c r="D81" s="16">
        <f>'[1]27'!D83</f>
        <v>330</v>
      </c>
      <c r="E81" s="16">
        <f>'[1]27'!E83</f>
        <v>0</v>
      </c>
      <c r="F81" s="15">
        <f t="shared" si="17"/>
        <v>330</v>
      </c>
      <c r="G81" s="15">
        <f>'[1]27'!H83</f>
        <v>0</v>
      </c>
      <c r="H81" s="16">
        <f>'[1]27'!I83</f>
        <v>0</v>
      </c>
      <c r="I81" s="16">
        <f>'[1]27'!J83</f>
        <v>149</v>
      </c>
      <c r="J81" s="16">
        <f>'[1]27'!K83</f>
        <v>0</v>
      </c>
      <c r="K81" s="15">
        <f t="shared" si="15"/>
        <v>149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149</v>
      </c>
      <c r="P81" s="16">
        <f t="shared" si="14"/>
        <v>0</v>
      </c>
      <c r="Q81" s="17">
        <f t="shared" si="16"/>
        <v>149</v>
      </c>
      <c r="R81" s="17"/>
    </row>
    <row r="82" spans="1:18">
      <c r="A82" s="8" t="s">
        <v>124</v>
      </c>
      <c r="B82" s="15">
        <f>'[1]27'!B84</f>
        <v>0</v>
      </c>
      <c r="C82" s="16">
        <f>'[1]27'!C84</f>
        <v>0</v>
      </c>
      <c r="D82" s="16">
        <f>'[1]27'!D84</f>
        <v>330</v>
      </c>
      <c r="E82" s="16">
        <f>'[1]27'!E84</f>
        <v>0</v>
      </c>
      <c r="F82" s="15">
        <f t="shared" si="17"/>
        <v>330</v>
      </c>
      <c r="G82" s="15">
        <f>'[1]27'!H84</f>
        <v>0</v>
      </c>
      <c r="H82" s="16">
        <f>'[1]27'!I84</f>
        <v>0</v>
      </c>
      <c r="I82" s="16">
        <f>'[1]27'!J84</f>
        <v>149</v>
      </c>
      <c r="J82" s="16">
        <f>'[1]27'!K84</f>
        <v>0</v>
      </c>
      <c r="K82" s="15">
        <f t="shared" si="15"/>
        <v>149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149</v>
      </c>
      <c r="P82" s="16">
        <f t="shared" si="14"/>
        <v>0</v>
      </c>
      <c r="Q82" s="17">
        <f t="shared" si="16"/>
        <v>149</v>
      </c>
      <c r="R82" s="17"/>
    </row>
    <row r="83" spans="1:18">
      <c r="A83" s="8" t="s">
        <v>125</v>
      </c>
      <c r="B83" s="15">
        <f>'[1]27'!B85</f>
        <v>0</v>
      </c>
      <c r="C83" s="16">
        <f>'[1]27'!C85</f>
        <v>0</v>
      </c>
      <c r="D83" s="16">
        <f>'[1]27'!D85</f>
        <v>330</v>
      </c>
      <c r="E83" s="16">
        <f>'[1]27'!E85</f>
        <v>0</v>
      </c>
      <c r="F83" s="15">
        <f t="shared" si="17"/>
        <v>330</v>
      </c>
      <c r="G83" s="15">
        <f>'[1]27'!H85</f>
        <v>0</v>
      </c>
      <c r="H83" s="16">
        <f>'[1]27'!I85</f>
        <v>0</v>
      </c>
      <c r="I83" s="16">
        <f>'[1]27'!J85</f>
        <v>149</v>
      </c>
      <c r="J83" s="16">
        <f>'[1]27'!K85</f>
        <v>0</v>
      </c>
      <c r="K83" s="15">
        <f t="shared" si="15"/>
        <v>149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149</v>
      </c>
      <c r="P83" s="16">
        <f t="shared" si="14"/>
        <v>0</v>
      </c>
      <c r="Q83" s="17">
        <f t="shared" si="16"/>
        <v>149</v>
      </c>
      <c r="R83" s="17"/>
    </row>
    <row r="84" spans="1:18">
      <c r="A84" s="8" t="s">
        <v>126</v>
      </c>
      <c r="B84" s="15">
        <f>'[1]27'!B86</f>
        <v>0</v>
      </c>
      <c r="C84" s="16">
        <f>'[1]27'!C86</f>
        <v>0</v>
      </c>
      <c r="D84" s="16">
        <f>'[1]27'!D86</f>
        <v>330</v>
      </c>
      <c r="E84" s="16">
        <f>'[1]27'!E86</f>
        <v>0</v>
      </c>
      <c r="F84" s="15">
        <f t="shared" si="17"/>
        <v>330</v>
      </c>
      <c r="G84" s="15">
        <f>'[1]27'!H86</f>
        <v>0</v>
      </c>
      <c r="H84" s="16">
        <f>'[1]27'!I86</f>
        <v>0</v>
      </c>
      <c r="I84" s="16">
        <f>'[1]27'!J86</f>
        <v>149</v>
      </c>
      <c r="J84" s="16">
        <f>'[1]27'!K86</f>
        <v>0</v>
      </c>
      <c r="K84" s="15">
        <f t="shared" si="15"/>
        <v>149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149</v>
      </c>
      <c r="P84" s="16">
        <f t="shared" si="14"/>
        <v>0</v>
      </c>
      <c r="Q84" s="17">
        <f t="shared" si="16"/>
        <v>149</v>
      </c>
      <c r="R84" s="17"/>
    </row>
    <row r="85" spans="1:18">
      <c r="A85" s="8" t="s">
        <v>127</v>
      </c>
      <c r="B85" s="15">
        <f>'[1]27'!B87</f>
        <v>0</v>
      </c>
      <c r="C85" s="16">
        <f>'[1]27'!C87</f>
        <v>0</v>
      </c>
      <c r="D85" s="16">
        <f>'[1]27'!D87</f>
        <v>330</v>
      </c>
      <c r="E85" s="16">
        <f>'[1]27'!E87</f>
        <v>0</v>
      </c>
      <c r="F85" s="15">
        <f t="shared" si="17"/>
        <v>330</v>
      </c>
      <c r="G85" s="15">
        <f>'[1]27'!H87</f>
        <v>0</v>
      </c>
      <c r="H85" s="16">
        <f>'[1]27'!I87</f>
        <v>0</v>
      </c>
      <c r="I85" s="16">
        <f>'[1]27'!J87</f>
        <v>149</v>
      </c>
      <c r="J85" s="16">
        <f>'[1]27'!K87</f>
        <v>0</v>
      </c>
      <c r="K85" s="15">
        <f t="shared" si="15"/>
        <v>149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149</v>
      </c>
      <c r="P85" s="16">
        <f t="shared" si="14"/>
        <v>0</v>
      </c>
      <c r="Q85" s="17">
        <f t="shared" si="16"/>
        <v>149</v>
      </c>
      <c r="R85" s="17"/>
    </row>
    <row r="86" spans="1:18">
      <c r="A86" s="8" t="s">
        <v>128</v>
      </c>
      <c r="B86" s="15">
        <f>'[1]27'!B88</f>
        <v>0</v>
      </c>
      <c r="C86" s="16">
        <f>'[1]27'!C88</f>
        <v>0</v>
      </c>
      <c r="D86" s="16">
        <f>'[1]27'!D88</f>
        <v>330</v>
      </c>
      <c r="E86" s="16">
        <f>'[1]27'!E88</f>
        <v>0</v>
      </c>
      <c r="F86" s="15">
        <f t="shared" si="17"/>
        <v>330</v>
      </c>
      <c r="G86" s="15">
        <f>'[1]27'!H88</f>
        <v>0</v>
      </c>
      <c r="H86" s="16">
        <f>'[1]27'!I88</f>
        <v>0</v>
      </c>
      <c r="I86" s="16">
        <f>'[1]27'!J88</f>
        <v>149</v>
      </c>
      <c r="J86" s="16">
        <f>'[1]27'!K88</f>
        <v>0</v>
      </c>
      <c r="K86" s="15">
        <f t="shared" si="15"/>
        <v>149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149</v>
      </c>
      <c r="P86" s="16">
        <f t="shared" si="14"/>
        <v>0</v>
      </c>
      <c r="Q86" s="17">
        <f t="shared" si="16"/>
        <v>149</v>
      </c>
      <c r="R86" s="17"/>
    </row>
    <row r="87" spans="1:18">
      <c r="A87" s="8" t="s">
        <v>129</v>
      </c>
      <c r="B87" s="15">
        <f>'[1]27'!B89</f>
        <v>0</v>
      </c>
      <c r="C87" s="16">
        <f>'[1]27'!C89</f>
        <v>0</v>
      </c>
      <c r="D87" s="16">
        <f>'[1]27'!D89</f>
        <v>330</v>
      </c>
      <c r="E87" s="16">
        <f>'[1]27'!E89</f>
        <v>0</v>
      </c>
      <c r="F87" s="15">
        <f t="shared" si="17"/>
        <v>330</v>
      </c>
      <c r="G87" s="15">
        <f>'[1]27'!H89</f>
        <v>0</v>
      </c>
      <c r="H87" s="16">
        <f>'[1]27'!I89</f>
        <v>0</v>
      </c>
      <c r="I87" s="16">
        <f>'[1]27'!J89</f>
        <v>152</v>
      </c>
      <c r="J87" s="16">
        <f>'[1]27'!K89</f>
        <v>0</v>
      </c>
      <c r="K87" s="15">
        <f t="shared" si="15"/>
        <v>152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152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'[1]27'!B90</f>
        <v>0</v>
      </c>
      <c r="C88" s="16">
        <f>'[1]27'!C90</f>
        <v>0</v>
      </c>
      <c r="D88" s="16">
        <f>'[1]27'!D90</f>
        <v>330</v>
      </c>
      <c r="E88" s="16">
        <f>'[1]27'!E90</f>
        <v>0</v>
      </c>
      <c r="F88" s="15">
        <f t="shared" si="17"/>
        <v>330</v>
      </c>
      <c r="G88" s="15">
        <f>'[1]27'!H90</f>
        <v>0</v>
      </c>
      <c r="H88" s="16">
        <f>'[1]27'!I90</f>
        <v>0</v>
      </c>
      <c r="I88" s="16">
        <f>'[1]27'!J90</f>
        <v>152</v>
      </c>
      <c r="J88" s="16">
        <f>'[1]27'!K90</f>
        <v>0</v>
      </c>
      <c r="K88" s="15">
        <f t="shared" si="15"/>
        <v>152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152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'[1]27'!B91</f>
        <v>0</v>
      </c>
      <c r="C89" s="16">
        <f>'[1]27'!C91</f>
        <v>0</v>
      </c>
      <c r="D89" s="16">
        <f>'[1]27'!D91</f>
        <v>330</v>
      </c>
      <c r="E89" s="16">
        <f>'[1]27'!E91</f>
        <v>0</v>
      </c>
      <c r="F89" s="15">
        <f t="shared" si="17"/>
        <v>330</v>
      </c>
      <c r="G89" s="15">
        <f>'[1]27'!H91</f>
        <v>0</v>
      </c>
      <c r="H89" s="16">
        <f>'[1]27'!I91</f>
        <v>0</v>
      </c>
      <c r="I89" s="16">
        <f>'[1]27'!J91</f>
        <v>152</v>
      </c>
      <c r="J89" s="16">
        <f>'[1]27'!K91</f>
        <v>0</v>
      </c>
      <c r="K89" s="15">
        <f t="shared" si="15"/>
        <v>152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152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'[1]27'!B92</f>
        <v>0</v>
      </c>
      <c r="C90" s="16">
        <f>'[1]27'!C92</f>
        <v>0</v>
      </c>
      <c r="D90" s="16">
        <f>'[1]27'!D92</f>
        <v>330</v>
      </c>
      <c r="E90" s="16">
        <f>'[1]27'!E92</f>
        <v>0</v>
      </c>
      <c r="F90" s="15">
        <f t="shared" si="17"/>
        <v>330</v>
      </c>
      <c r="G90" s="15">
        <f>'[1]27'!H92</f>
        <v>0</v>
      </c>
      <c r="H90" s="16">
        <f>'[1]27'!I92</f>
        <v>0</v>
      </c>
      <c r="I90" s="16">
        <f>'[1]27'!J92</f>
        <v>152</v>
      </c>
      <c r="J90" s="16">
        <f>'[1]27'!K92</f>
        <v>0</v>
      </c>
      <c r="K90" s="15">
        <f t="shared" si="15"/>
        <v>152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152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'[1]27'!B93</f>
        <v>0</v>
      </c>
      <c r="C91" s="16">
        <f>'[1]27'!C93</f>
        <v>0</v>
      </c>
      <c r="D91" s="16">
        <f>'[1]27'!D93</f>
        <v>330</v>
      </c>
      <c r="E91" s="16">
        <f>'[1]27'!E93</f>
        <v>0</v>
      </c>
      <c r="F91" s="15">
        <f t="shared" si="17"/>
        <v>330</v>
      </c>
      <c r="G91" s="15">
        <f>'[1]27'!H93</f>
        <v>0</v>
      </c>
      <c r="H91" s="16">
        <f>'[1]27'!I93</f>
        <v>0</v>
      </c>
      <c r="I91" s="16">
        <f>'[1]27'!J93</f>
        <v>154</v>
      </c>
      <c r="J91" s="16">
        <f>'[1]27'!K93</f>
        <v>0</v>
      </c>
      <c r="K91" s="15">
        <f t="shared" si="15"/>
        <v>154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154</v>
      </c>
      <c r="P91" s="16">
        <f t="shared" si="14"/>
        <v>0</v>
      </c>
      <c r="Q91" s="17">
        <f t="shared" si="16"/>
        <v>154</v>
      </c>
      <c r="R91" s="17"/>
    </row>
    <row r="92" spans="1:18">
      <c r="A92" s="8" t="s">
        <v>134</v>
      </c>
      <c r="B92" s="15">
        <f>'[1]27'!B94</f>
        <v>0</v>
      </c>
      <c r="C92" s="16">
        <f>'[1]27'!C94</f>
        <v>0</v>
      </c>
      <c r="D92" s="16">
        <f>'[1]27'!D94</f>
        <v>330</v>
      </c>
      <c r="E92" s="16">
        <f>'[1]27'!E94</f>
        <v>0</v>
      </c>
      <c r="F92" s="15">
        <f t="shared" si="17"/>
        <v>330</v>
      </c>
      <c r="G92" s="15">
        <f>'[1]27'!H94</f>
        <v>0</v>
      </c>
      <c r="H92" s="16">
        <f>'[1]27'!I94</f>
        <v>0</v>
      </c>
      <c r="I92" s="16">
        <f>'[1]27'!J94</f>
        <v>154</v>
      </c>
      <c r="J92" s="16">
        <f>'[1]27'!K94</f>
        <v>0</v>
      </c>
      <c r="K92" s="15">
        <f t="shared" si="15"/>
        <v>154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154</v>
      </c>
      <c r="P92" s="16">
        <f t="shared" si="14"/>
        <v>0</v>
      </c>
      <c r="Q92" s="17">
        <f t="shared" si="16"/>
        <v>154</v>
      </c>
      <c r="R92" s="17"/>
    </row>
    <row r="93" spans="1:18">
      <c r="A93" s="8" t="s">
        <v>135</v>
      </c>
      <c r="B93" s="15">
        <f>'[1]27'!B95</f>
        <v>0</v>
      </c>
      <c r="C93" s="16">
        <f>'[1]27'!C95</f>
        <v>0</v>
      </c>
      <c r="D93" s="16">
        <f>'[1]27'!D95</f>
        <v>330</v>
      </c>
      <c r="E93" s="16">
        <f>'[1]27'!E95</f>
        <v>0</v>
      </c>
      <c r="F93" s="15">
        <f t="shared" si="17"/>
        <v>330</v>
      </c>
      <c r="G93" s="15">
        <f>'[1]27'!H95</f>
        <v>0</v>
      </c>
      <c r="H93" s="16">
        <f>'[1]27'!I95</f>
        <v>0</v>
      </c>
      <c r="I93" s="16">
        <f>'[1]27'!J95</f>
        <v>154</v>
      </c>
      <c r="J93" s="16">
        <f>'[1]27'!K95</f>
        <v>0</v>
      </c>
      <c r="K93" s="15">
        <f t="shared" si="15"/>
        <v>154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154</v>
      </c>
      <c r="P93" s="16">
        <f t="shared" si="14"/>
        <v>0</v>
      </c>
      <c r="Q93" s="17">
        <f t="shared" si="16"/>
        <v>154</v>
      </c>
      <c r="R93" s="17"/>
    </row>
    <row r="94" spans="1:18">
      <c r="A94" s="8" t="s">
        <v>136</v>
      </c>
      <c r="B94" s="15">
        <f>'[1]27'!B96</f>
        <v>0</v>
      </c>
      <c r="C94" s="16">
        <f>'[1]27'!C96</f>
        <v>0</v>
      </c>
      <c r="D94" s="16">
        <f>'[1]27'!D96</f>
        <v>330</v>
      </c>
      <c r="E94" s="16">
        <f>'[1]27'!E96</f>
        <v>0</v>
      </c>
      <c r="F94" s="15">
        <f t="shared" si="17"/>
        <v>330</v>
      </c>
      <c r="G94" s="15">
        <f>'[1]27'!H96</f>
        <v>0</v>
      </c>
      <c r="H94" s="16">
        <f>'[1]27'!I96</f>
        <v>0</v>
      </c>
      <c r="I94" s="16">
        <f>'[1]27'!J96</f>
        <v>154</v>
      </c>
      <c r="J94" s="16">
        <f>'[1]27'!K96</f>
        <v>0</v>
      </c>
      <c r="K94" s="15">
        <f t="shared" si="15"/>
        <v>154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154</v>
      </c>
      <c r="P94" s="16">
        <f t="shared" si="14"/>
        <v>0</v>
      </c>
      <c r="Q94" s="17">
        <f t="shared" si="16"/>
        <v>154</v>
      </c>
      <c r="R94" s="17"/>
    </row>
    <row r="95" spans="1:18">
      <c r="A95" s="8" t="s">
        <v>137</v>
      </c>
      <c r="B95" s="15">
        <f>'[1]27'!B97</f>
        <v>0</v>
      </c>
      <c r="C95" s="16">
        <f>'[1]27'!C97</f>
        <v>0</v>
      </c>
      <c r="D95" s="16">
        <f>'[1]27'!D97</f>
        <v>330</v>
      </c>
      <c r="E95" s="16">
        <f>'[1]27'!E97</f>
        <v>0</v>
      </c>
      <c r="F95" s="15">
        <f t="shared" si="17"/>
        <v>330</v>
      </c>
      <c r="G95" s="15">
        <f>'[1]27'!H97</f>
        <v>0</v>
      </c>
      <c r="H95" s="16">
        <f>'[1]27'!I97</f>
        <v>0</v>
      </c>
      <c r="I95" s="16">
        <f>'[1]27'!J97</f>
        <v>154</v>
      </c>
      <c r="J95" s="16">
        <f>'[1]27'!K97</f>
        <v>0</v>
      </c>
      <c r="K95" s="15">
        <f t="shared" si="15"/>
        <v>154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154</v>
      </c>
      <c r="P95" s="16">
        <f t="shared" si="14"/>
        <v>0</v>
      </c>
      <c r="Q95" s="17">
        <f t="shared" si="16"/>
        <v>154</v>
      </c>
      <c r="R95" s="17"/>
    </row>
    <row r="96" spans="1:18">
      <c r="A96" s="8" t="s">
        <v>138</v>
      </c>
      <c r="B96" s="15">
        <f>'[1]27'!B98</f>
        <v>0</v>
      </c>
      <c r="C96" s="16">
        <f>'[1]27'!C98</f>
        <v>0</v>
      </c>
      <c r="D96" s="16">
        <f>'[1]27'!D98</f>
        <v>330</v>
      </c>
      <c r="E96" s="16">
        <f>'[1]27'!E98</f>
        <v>0</v>
      </c>
      <c r="F96" s="15">
        <f t="shared" si="17"/>
        <v>330</v>
      </c>
      <c r="G96" s="15">
        <f>'[1]27'!H98</f>
        <v>0</v>
      </c>
      <c r="H96" s="16">
        <f>'[1]27'!I98</f>
        <v>0</v>
      </c>
      <c r="I96" s="16">
        <f>'[1]27'!J98</f>
        <v>154</v>
      </c>
      <c r="J96" s="16">
        <f>'[1]27'!K98</f>
        <v>0</v>
      </c>
      <c r="K96" s="15">
        <f t="shared" si="15"/>
        <v>154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154</v>
      </c>
      <c r="P96" s="16">
        <f t="shared" si="14"/>
        <v>0</v>
      </c>
      <c r="Q96" s="17">
        <f t="shared" si="16"/>
        <v>154</v>
      </c>
      <c r="R96" s="17"/>
    </row>
    <row r="97" spans="1:18">
      <c r="A97" s="8" t="s">
        <v>139</v>
      </c>
      <c r="B97" s="15">
        <f>'[1]27'!B99</f>
        <v>0</v>
      </c>
      <c r="C97" s="16">
        <f>'[1]27'!C99</f>
        <v>0</v>
      </c>
      <c r="D97" s="16">
        <f>'[1]27'!D99</f>
        <v>330</v>
      </c>
      <c r="E97" s="16">
        <f>'[1]27'!E99</f>
        <v>0</v>
      </c>
      <c r="F97" s="15">
        <f t="shared" si="17"/>
        <v>330</v>
      </c>
      <c r="G97" s="15">
        <f>'[1]27'!H99</f>
        <v>0</v>
      </c>
      <c r="H97" s="16">
        <f>'[1]27'!I99</f>
        <v>0</v>
      </c>
      <c r="I97" s="16">
        <f>'[1]27'!J99</f>
        <v>154</v>
      </c>
      <c r="J97" s="16">
        <f>'[1]27'!K99</f>
        <v>0</v>
      </c>
      <c r="K97" s="15">
        <f t="shared" si="15"/>
        <v>154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154</v>
      </c>
      <c r="P97" s="16">
        <f t="shared" si="14"/>
        <v>0</v>
      </c>
      <c r="Q97" s="17">
        <f t="shared" si="16"/>
        <v>154</v>
      </c>
      <c r="R97" s="17"/>
    </row>
    <row r="98" spans="1:18">
      <c r="A98" s="8" t="s">
        <v>140</v>
      </c>
      <c r="B98" s="15">
        <f>'[1]27'!B100</f>
        <v>0</v>
      </c>
      <c r="C98" s="16">
        <f>'[1]27'!C100</f>
        <v>0</v>
      </c>
      <c r="D98" s="16">
        <f>'[1]27'!D100</f>
        <v>330</v>
      </c>
      <c r="E98" s="16">
        <f>'[1]27'!E100</f>
        <v>0</v>
      </c>
      <c r="F98" s="15">
        <f t="shared" si="17"/>
        <v>330</v>
      </c>
      <c r="G98" s="15">
        <f>'[1]27'!H100</f>
        <v>0</v>
      </c>
      <c r="H98" s="16">
        <f>'[1]27'!I100</f>
        <v>0</v>
      </c>
      <c r="I98" s="16">
        <f>'[1]27'!J100</f>
        <v>154</v>
      </c>
      <c r="J98" s="16">
        <f>'[1]27'!K100</f>
        <v>0</v>
      </c>
      <c r="K98" s="15">
        <f t="shared" si="15"/>
        <v>154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154</v>
      </c>
      <c r="P98" s="16">
        <f t="shared" si="14"/>
        <v>0</v>
      </c>
      <c r="Q98" s="17">
        <f t="shared" si="16"/>
        <v>154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3.5750000000000002</v>
      </c>
      <c r="J99" s="15">
        <f t="shared" si="18"/>
        <v>0</v>
      </c>
      <c r="K99" s="15">
        <f t="shared" si="18"/>
        <v>3.5750000000000002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3.5750000000000002</v>
      </c>
      <c r="P99" s="15">
        <f t="shared" si="18"/>
        <v>0</v>
      </c>
      <c r="Q99" s="15">
        <f t="shared" si="18"/>
        <v>3.5750000000000002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'[2]27'!B5</f>
        <v>80</v>
      </c>
      <c r="C3" s="201">
        <f>'[2]27'!C5</f>
        <v>0</v>
      </c>
      <c r="D3" s="201">
        <f>'[2]27'!D5</f>
        <v>0</v>
      </c>
      <c r="E3" s="201">
        <f>'[2]27'!E5</f>
        <v>0</v>
      </c>
      <c r="F3" s="15">
        <f>SUM(B3:E3)</f>
        <v>80</v>
      </c>
      <c r="G3" s="200">
        <f>'[2]27'!H5</f>
        <v>36</v>
      </c>
      <c r="H3" s="201">
        <f>'[2]27'!I5</f>
        <v>0</v>
      </c>
      <c r="I3" s="201">
        <f>'[2]27'!J5</f>
        <v>0</v>
      </c>
      <c r="J3" s="201">
        <f>'[2]27'!K5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0">
        <f>'[2]27'!B6</f>
        <v>80</v>
      </c>
      <c r="C4" s="201">
        <f>'[2]27'!C6</f>
        <v>0</v>
      </c>
      <c r="D4" s="201">
        <f>'[2]27'!D6</f>
        <v>0</v>
      </c>
      <c r="E4" s="201">
        <f>'[2]27'!E6</f>
        <v>0</v>
      </c>
      <c r="F4" s="15">
        <f>SUM(B4:E4)</f>
        <v>80</v>
      </c>
      <c r="G4" s="200">
        <f>'[2]27'!H6</f>
        <v>36</v>
      </c>
      <c r="H4" s="201">
        <f>'[2]27'!I6</f>
        <v>0</v>
      </c>
      <c r="I4" s="201">
        <f>'[2]27'!J6</f>
        <v>0</v>
      </c>
      <c r="J4" s="201">
        <f>'[2]27'!K6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'[2]27'!B7</f>
        <v>80</v>
      </c>
      <c r="C5" s="201">
        <f>'[2]27'!C7</f>
        <v>0</v>
      </c>
      <c r="D5" s="201">
        <f>'[2]27'!D7</f>
        <v>0</v>
      </c>
      <c r="E5" s="201">
        <f>'[2]27'!E7</f>
        <v>0</v>
      </c>
      <c r="F5" s="15">
        <f t="shared" ref="F5:F68" si="6">SUM(B5:E5)</f>
        <v>80</v>
      </c>
      <c r="G5" s="200">
        <f>'[2]27'!H7</f>
        <v>36</v>
      </c>
      <c r="H5" s="201">
        <f>'[2]27'!I7</f>
        <v>0</v>
      </c>
      <c r="I5" s="201">
        <f>'[2]27'!J7</f>
        <v>0</v>
      </c>
      <c r="J5" s="201">
        <f>'[2]27'!K7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'[2]27'!B8</f>
        <v>80</v>
      </c>
      <c r="C6" s="201">
        <f>'[2]27'!C8</f>
        <v>0</v>
      </c>
      <c r="D6" s="201">
        <f>'[2]27'!D8</f>
        <v>0</v>
      </c>
      <c r="E6" s="201">
        <f>'[2]27'!E8</f>
        <v>0</v>
      </c>
      <c r="F6" s="15">
        <f t="shared" si="6"/>
        <v>80</v>
      </c>
      <c r="G6" s="200">
        <f>'[2]27'!H8</f>
        <v>36</v>
      </c>
      <c r="H6" s="201">
        <f>'[2]27'!I8</f>
        <v>0</v>
      </c>
      <c r="I6" s="201">
        <f>'[2]27'!J8</f>
        <v>0</v>
      </c>
      <c r="J6" s="201">
        <f>'[2]27'!K8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'[2]27'!B9</f>
        <v>80</v>
      </c>
      <c r="C7" s="201">
        <f>'[2]27'!C9</f>
        <v>0</v>
      </c>
      <c r="D7" s="201">
        <f>'[2]27'!D9</f>
        <v>0</v>
      </c>
      <c r="E7" s="201">
        <f>'[2]27'!E9</f>
        <v>0</v>
      </c>
      <c r="F7" s="15">
        <f t="shared" si="6"/>
        <v>80</v>
      </c>
      <c r="G7" s="200">
        <f>'[2]27'!H9</f>
        <v>36</v>
      </c>
      <c r="H7" s="201">
        <f>'[2]27'!I9</f>
        <v>0</v>
      </c>
      <c r="I7" s="201">
        <f>'[2]27'!J9</f>
        <v>0</v>
      </c>
      <c r="J7" s="201">
        <f>'[2]27'!K9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'[2]27'!B10</f>
        <v>80</v>
      </c>
      <c r="C8" s="201">
        <f>'[2]27'!C10</f>
        <v>0</v>
      </c>
      <c r="D8" s="201">
        <f>'[2]27'!D10</f>
        <v>0</v>
      </c>
      <c r="E8" s="201">
        <f>'[2]27'!E10</f>
        <v>0</v>
      </c>
      <c r="F8" s="15">
        <f t="shared" si="6"/>
        <v>80</v>
      </c>
      <c r="G8" s="200">
        <f>'[2]27'!H10</f>
        <v>36</v>
      </c>
      <c r="H8" s="201">
        <f>'[2]27'!I10</f>
        <v>0</v>
      </c>
      <c r="I8" s="201">
        <f>'[2]27'!J10</f>
        <v>0</v>
      </c>
      <c r="J8" s="201">
        <f>'[2]27'!K10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'[2]27'!B11</f>
        <v>80</v>
      </c>
      <c r="C9" s="201">
        <f>'[2]27'!C11</f>
        <v>0</v>
      </c>
      <c r="D9" s="201">
        <f>'[2]27'!D11</f>
        <v>0</v>
      </c>
      <c r="E9" s="201">
        <f>'[2]27'!E11</f>
        <v>0</v>
      </c>
      <c r="F9" s="15">
        <f t="shared" si="6"/>
        <v>80</v>
      </c>
      <c r="G9" s="200">
        <f>'[2]27'!H11</f>
        <v>36</v>
      </c>
      <c r="H9" s="201">
        <f>'[2]27'!I11</f>
        <v>0</v>
      </c>
      <c r="I9" s="201">
        <f>'[2]27'!J11</f>
        <v>0</v>
      </c>
      <c r="J9" s="201">
        <f>'[2]27'!K11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'[2]27'!B12</f>
        <v>80</v>
      </c>
      <c r="C10" s="201">
        <f>'[2]27'!C12</f>
        <v>0</v>
      </c>
      <c r="D10" s="201">
        <f>'[2]27'!D12</f>
        <v>0</v>
      </c>
      <c r="E10" s="201">
        <f>'[2]27'!E12</f>
        <v>0</v>
      </c>
      <c r="F10" s="15">
        <f t="shared" si="6"/>
        <v>80</v>
      </c>
      <c r="G10" s="200">
        <f>'[2]27'!H12</f>
        <v>36</v>
      </c>
      <c r="H10" s="201">
        <f>'[2]27'!I12</f>
        <v>0</v>
      </c>
      <c r="I10" s="201">
        <f>'[2]27'!J12</f>
        <v>0</v>
      </c>
      <c r="J10" s="201">
        <f>'[2]27'!K12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'[2]27'!B13</f>
        <v>80</v>
      </c>
      <c r="C11" s="201">
        <f>'[2]27'!C13</f>
        <v>0</v>
      </c>
      <c r="D11" s="201">
        <f>'[2]27'!D13</f>
        <v>0</v>
      </c>
      <c r="E11" s="201">
        <f>'[2]27'!E13</f>
        <v>0</v>
      </c>
      <c r="F11" s="15">
        <f t="shared" si="6"/>
        <v>80</v>
      </c>
      <c r="G11" s="200">
        <f>'[2]27'!H13</f>
        <v>36</v>
      </c>
      <c r="H11" s="201">
        <f>'[2]27'!I13</f>
        <v>0</v>
      </c>
      <c r="I11" s="201">
        <f>'[2]27'!J13</f>
        <v>0</v>
      </c>
      <c r="J11" s="201">
        <f>'[2]27'!K13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'[2]27'!B14</f>
        <v>80</v>
      </c>
      <c r="C12" s="201">
        <f>'[2]27'!C14</f>
        <v>0</v>
      </c>
      <c r="D12" s="201">
        <f>'[2]27'!D14</f>
        <v>0</v>
      </c>
      <c r="E12" s="201">
        <f>'[2]27'!E14</f>
        <v>0</v>
      </c>
      <c r="F12" s="15">
        <f t="shared" si="6"/>
        <v>80</v>
      </c>
      <c r="G12" s="200">
        <f>'[2]27'!H14</f>
        <v>36</v>
      </c>
      <c r="H12" s="201">
        <f>'[2]27'!I14</f>
        <v>0</v>
      </c>
      <c r="I12" s="201">
        <f>'[2]27'!J14</f>
        <v>0</v>
      </c>
      <c r="J12" s="201">
        <f>'[2]27'!K14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'[2]27'!B15</f>
        <v>80</v>
      </c>
      <c r="C13" s="201">
        <f>'[2]27'!C15</f>
        <v>0</v>
      </c>
      <c r="D13" s="201">
        <f>'[2]27'!D15</f>
        <v>0</v>
      </c>
      <c r="E13" s="201">
        <f>'[2]27'!E15</f>
        <v>0</v>
      </c>
      <c r="F13" s="15">
        <f t="shared" si="6"/>
        <v>80</v>
      </c>
      <c r="G13" s="200">
        <f>'[2]27'!H15</f>
        <v>36</v>
      </c>
      <c r="H13" s="201">
        <f>'[2]27'!I15</f>
        <v>0</v>
      </c>
      <c r="I13" s="201">
        <f>'[2]27'!J15</f>
        <v>0</v>
      </c>
      <c r="J13" s="201">
        <f>'[2]27'!K15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'[2]27'!B16</f>
        <v>80</v>
      </c>
      <c r="C14" s="201">
        <f>'[2]27'!C16</f>
        <v>0</v>
      </c>
      <c r="D14" s="201">
        <f>'[2]27'!D16</f>
        <v>0</v>
      </c>
      <c r="E14" s="201">
        <f>'[2]27'!E16</f>
        <v>0</v>
      </c>
      <c r="F14" s="15">
        <f t="shared" si="6"/>
        <v>80</v>
      </c>
      <c r="G14" s="200">
        <f>'[2]27'!H16</f>
        <v>36</v>
      </c>
      <c r="H14" s="201">
        <f>'[2]27'!I16</f>
        <v>0</v>
      </c>
      <c r="I14" s="201">
        <f>'[2]27'!J16</f>
        <v>0</v>
      </c>
      <c r="J14" s="201">
        <f>'[2]27'!K16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'[2]27'!B17</f>
        <v>80</v>
      </c>
      <c r="C15" s="201">
        <f>'[2]27'!C17</f>
        <v>0</v>
      </c>
      <c r="D15" s="201">
        <f>'[2]27'!D17</f>
        <v>0</v>
      </c>
      <c r="E15" s="201">
        <f>'[2]27'!E17</f>
        <v>0</v>
      </c>
      <c r="F15" s="15">
        <f t="shared" si="6"/>
        <v>80</v>
      </c>
      <c r="G15" s="200">
        <f>'[2]27'!H17</f>
        <v>36</v>
      </c>
      <c r="H15" s="201">
        <f>'[2]27'!I17</f>
        <v>0</v>
      </c>
      <c r="I15" s="201">
        <f>'[2]27'!J17</f>
        <v>0</v>
      </c>
      <c r="J15" s="201">
        <f>'[2]27'!K17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'[2]27'!B18</f>
        <v>80</v>
      </c>
      <c r="C16" s="201">
        <f>'[2]27'!C18</f>
        <v>0</v>
      </c>
      <c r="D16" s="201">
        <f>'[2]27'!D18</f>
        <v>0</v>
      </c>
      <c r="E16" s="201">
        <f>'[2]27'!E18</f>
        <v>0</v>
      </c>
      <c r="F16" s="15">
        <f t="shared" si="6"/>
        <v>80</v>
      </c>
      <c r="G16" s="200">
        <f>'[2]27'!H18</f>
        <v>36</v>
      </c>
      <c r="H16" s="201">
        <f>'[2]27'!I18</f>
        <v>0</v>
      </c>
      <c r="I16" s="201">
        <f>'[2]27'!J18</f>
        <v>0</v>
      </c>
      <c r="J16" s="201">
        <f>'[2]27'!K18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'[2]27'!B19</f>
        <v>80</v>
      </c>
      <c r="C17" s="201">
        <f>'[2]27'!C19</f>
        <v>0</v>
      </c>
      <c r="D17" s="201">
        <f>'[2]27'!D19</f>
        <v>0</v>
      </c>
      <c r="E17" s="201">
        <f>'[2]27'!E19</f>
        <v>0</v>
      </c>
      <c r="F17" s="15">
        <f t="shared" si="6"/>
        <v>80</v>
      </c>
      <c r="G17" s="200">
        <f>'[2]27'!H19</f>
        <v>36</v>
      </c>
      <c r="H17" s="201">
        <f>'[2]27'!I19</f>
        <v>0</v>
      </c>
      <c r="I17" s="201">
        <f>'[2]27'!J19</f>
        <v>0</v>
      </c>
      <c r="J17" s="201">
        <f>'[2]27'!K19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'[2]27'!B20</f>
        <v>80</v>
      </c>
      <c r="C18" s="201">
        <f>'[2]27'!C20</f>
        <v>0</v>
      </c>
      <c r="D18" s="201">
        <f>'[2]27'!D20</f>
        <v>0</v>
      </c>
      <c r="E18" s="201">
        <f>'[2]27'!E20</f>
        <v>0</v>
      </c>
      <c r="F18" s="15">
        <f t="shared" si="6"/>
        <v>80</v>
      </c>
      <c r="G18" s="200">
        <f>'[2]27'!H20</f>
        <v>36</v>
      </c>
      <c r="H18" s="201">
        <f>'[2]27'!I20</f>
        <v>0</v>
      </c>
      <c r="I18" s="201">
        <f>'[2]27'!J20</f>
        <v>0</v>
      </c>
      <c r="J18" s="201">
        <f>'[2]27'!K20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'[2]27'!B21</f>
        <v>80</v>
      </c>
      <c r="C19" s="201">
        <f>'[2]27'!C21</f>
        <v>0</v>
      </c>
      <c r="D19" s="201">
        <f>'[2]27'!D21</f>
        <v>0</v>
      </c>
      <c r="E19" s="201">
        <f>'[2]27'!E21</f>
        <v>0</v>
      </c>
      <c r="F19" s="15">
        <f t="shared" si="6"/>
        <v>80</v>
      </c>
      <c r="G19" s="200">
        <f>'[2]27'!H21</f>
        <v>36</v>
      </c>
      <c r="H19" s="201">
        <f>'[2]27'!I21</f>
        <v>0</v>
      </c>
      <c r="I19" s="201">
        <f>'[2]27'!J21</f>
        <v>0</v>
      </c>
      <c r="J19" s="201">
        <f>'[2]27'!K21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'[2]27'!B22</f>
        <v>80</v>
      </c>
      <c r="C20" s="201">
        <f>'[2]27'!C22</f>
        <v>0</v>
      </c>
      <c r="D20" s="201">
        <f>'[2]27'!D22</f>
        <v>0</v>
      </c>
      <c r="E20" s="201">
        <f>'[2]27'!E22</f>
        <v>0</v>
      </c>
      <c r="F20" s="15">
        <f t="shared" si="6"/>
        <v>80</v>
      </c>
      <c r="G20" s="200">
        <f>'[2]27'!H22</f>
        <v>37</v>
      </c>
      <c r="H20" s="201">
        <f>'[2]27'!I22</f>
        <v>0</v>
      </c>
      <c r="I20" s="201">
        <f>'[2]27'!J22</f>
        <v>0</v>
      </c>
      <c r="J20" s="201">
        <f>'[2]27'!K22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'[2]27'!B23</f>
        <v>80</v>
      </c>
      <c r="C21" s="201">
        <f>'[2]27'!C23</f>
        <v>0</v>
      </c>
      <c r="D21" s="201">
        <f>'[2]27'!D23</f>
        <v>0</v>
      </c>
      <c r="E21" s="201">
        <f>'[2]27'!E23</f>
        <v>0</v>
      </c>
      <c r="F21" s="15">
        <f t="shared" si="6"/>
        <v>80</v>
      </c>
      <c r="G21" s="200">
        <f>'[2]27'!H23</f>
        <v>37</v>
      </c>
      <c r="H21" s="201">
        <f>'[2]27'!I23</f>
        <v>0</v>
      </c>
      <c r="I21" s="201">
        <f>'[2]27'!J23</f>
        <v>0</v>
      </c>
      <c r="J21" s="201">
        <f>'[2]27'!K23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'[2]27'!B24</f>
        <v>80</v>
      </c>
      <c r="C22" s="201">
        <f>'[2]27'!C24</f>
        <v>0</v>
      </c>
      <c r="D22" s="201">
        <f>'[2]27'!D24</f>
        <v>0</v>
      </c>
      <c r="E22" s="201">
        <f>'[2]27'!E24</f>
        <v>0</v>
      </c>
      <c r="F22" s="15">
        <f t="shared" si="6"/>
        <v>80</v>
      </c>
      <c r="G22" s="200">
        <f>'[2]27'!H24</f>
        <v>37</v>
      </c>
      <c r="H22" s="201">
        <f>'[2]27'!I24</f>
        <v>0</v>
      </c>
      <c r="I22" s="201">
        <f>'[2]27'!J24</f>
        <v>0</v>
      </c>
      <c r="J22" s="201">
        <f>'[2]27'!K24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'[2]27'!B25</f>
        <v>80</v>
      </c>
      <c r="C23" s="201">
        <f>'[2]27'!C25</f>
        <v>0</v>
      </c>
      <c r="D23" s="201">
        <f>'[2]27'!D25</f>
        <v>0</v>
      </c>
      <c r="E23" s="201">
        <f>'[2]27'!E25</f>
        <v>0</v>
      </c>
      <c r="F23" s="15">
        <f t="shared" si="6"/>
        <v>80</v>
      </c>
      <c r="G23" s="200">
        <f>'[2]27'!H25</f>
        <v>37</v>
      </c>
      <c r="H23" s="201">
        <f>'[2]27'!I25</f>
        <v>0</v>
      </c>
      <c r="I23" s="201">
        <f>'[2]27'!J25</f>
        <v>0</v>
      </c>
      <c r="J23" s="201">
        <f>'[2]27'!K25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'[2]27'!B26</f>
        <v>80</v>
      </c>
      <c r="C24" s="201">
        <f>'[2]27'!C26</f>
        <v>0</v>
      </c>
      <c r="D24" s="201">
        <f>'[2]27'!D26</f>
        <v>0</v>
      </c>
      <c r="E24" s="201">
        <f>'[2]27'!E26</f>
        <v>0</v>
      </c>
      <c r="F24" s="15">
        <f t="shared" si="6"/>
        <v>80</v>
      </c>
      <c r="G24" s="200">
        <f>'[2]27'!H26</f>
        <v>37</v>
      </c>
      <c r="H24" s="201">
        <f>'[2]27'!I26</f>
        <v>0</v>
      </c>
      <c r="I24" s="201">
        <f>'[2]27'!J26</f>
        <v>0</v>
      </c>
      <c r="J24" s="201">
        <f>'[2]27'!K26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'[2]27'!B27</f>
        <v>80</v>
      </c>
      <c r="C25" s="201">
        <f>'[2]27'!C27</f>
        <v>0</v>
      </c>
      <c r="D25" s="201">
        <f>'[2]27'!D27</f>
        <v>0</v>
      </c>
      <c r="E25" s="201">
        <f>'[2]27'!E27</f>
        <v>0</v>
      </c>
      <c r="F25" s="15">
        <f t="shared" si="6"/>
        <v>80</v>
      </c>
      <c r="G25" s="200">
        <f>'[2]27'!H27</f>
        <v>37</v>
      </c>
      <c r="H25" s="201">
        <f>'[2]27'!I27</f>
        <v>0</v>
      </c>
      <c r="I25" s="201">
        <f>'[2]27'!J27</f>
        <v>0</v>
      </c>
      <c r="J25" s="201">
        <f>'[2]27'!K27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'[2]27'!B28</f>
        <v>80</v>
      </c>
      <c r="C26" s="201">
        <f>'[2]27'!C28</f>
        <v>0</v>
      </c>
      <c r="D26" s="201">
        <f>'[2]27'!D28</f>
        <v>0</v>
      </c>
      <c r="E26" s="201">
        <f>'[2]27'!E28</f>
        <v>0</v>
      </c>
      <c r="F26" s="15">
        <f t="shared" si="6"/>
        <v>80</v>
      </c>
      <c r="G26" s="200">
        <f>'[2]27'!H28</f>
        <v>37</v>
      </c>
      <c r="H26" s="201">
        <f>'[2]27'!I28</f>
        <v>0</v>
      </c>
      <c r="I26" s="201">
        <f>'[2]27'!J28</f>
        <v>0</v>
      </c>
      <c r="J26" s="201">
        <f>'[2]27'!K28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'[2]27'!B29</f>
        <v>80</v>
      </c>
      <c r="C27" s="201">
        <f>'[2]27'!C29</f>
        <v>0</v>
      </c>
      <c r="D27" s="201">
        <f>'[2]27'!D29</f>
        <v>0</v>
      </c>
      <c r="E27" s="201">
        <f>'[2]27'!E29</f>
        <v>0</v>
      </c>
      <c r="F27" s="15">
        <f t="shared" si="6"/>
        <v>80</v>
      </c>
      <c r="G27" s="200">
        <f>'[2]27'!H29</f>
        <v>36</v>
      </c>
      <c r="H27" s="201">
        <f>'[2]27'!I29</f>
        <v>0</v>
      </c>
      <c r="I27" s="201">
        <f>'[2]27'!J29</f>
        <v>0</v>
      </c>
      <c r="J27" s="201">
        <f>'[2]27'!K29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200">
        <f>'[2]27'!B30</f>
        <v>80</v>
      </c>
      <c r="C28" s="201">
        <f>'[2]27'!C30</f>
        <v>0</v>
      </c>
      <c r="D28" s="201">
        <f>'[2]27'!D30</f>
        <v>0</v>
      </c>
      <c r="E28" s="201">
        <f>'[2]27'!E30</f>
        <v>0</v>
      </c>
      <c r="F28" s="15">
        <f t="shared" si="6"/>
        <v>80</v>
      </c>
      <c r="G28" s="200">
        <f>'[2]27'!H30</f>
        <v>36</v>
      </c>
      <c r="H28" s="201">
        <f>'[2]27'!I30</f>
        <v>0</v>
      </c>
      <c r="I28" s="201">
        <f>'[2]27'!J30</f>
        <v>0</v>
      </c>
      <c r="J28" s="201">
        <f>'[2]27'!K30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200">
        <f>'[2]27'!B31</f>
        <v>80</v>
      </c>
      <c r="C29" s="201">
        <f>'[2]27'!C31</f>
        <v>0</v>
      </c>
      <c r="D29" s="201">
        <f>'[2]27'!D31</f>
        <v>0</v>
      </c>
      <c r="E29" s="201">
        <f>'[2]27'!E31</f>
        <v>0</v>
      </c>
      <c r="F29" s="15">
        <f t="shared" si="6"/>
        <v>80</v>
      </c>
      <c r="G29" s="200">
        <f>'[2]27'!H31</f>
        <v>36</v>
      </c>
      <c r="H29" s="201">
        <f>'[2]27'!I31</f>
        <v>0</v>
      </c>
      <c r="I29" s="201">
        <f>'[2]27'!J31</f>
        <v>0</v>
      </c>
      <c r="J29" s="201">
        <f>'[2]27'!K31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200">
        <f>'[2]27'!B32</f>
        <v>80</v>
      </c>
      <c r="C30" s="201">
        <f>'[2]27'!C32</f>
        <v>0</v>
      </c>
      <c r="D30" s="201">
        <f>'[2]27'!D32</f>
        <v>0</v>
      </c>
      <c r="E30" s="201">
        <f>'[2]27'!E32</f>
        <v>0</v>
      </c>
      <c r="F30" s="15">
        <f t="shared" si="6"/>
        <v>80</v>
      </c>
      <c r="G30" s="200">
        <f>'[2]27'!H32</f>
        <v>36</v>
      </c>
      <c r="H30" s="201">
        <f>'[2]27'!I32</f>
        <v>0</v>
      </c>
      <c r="I30" s="201">
        <f>'[2]27'!J32</f>
        <v>0</v>
      </c>
      <c r="J30" s="201">
        <f>'[2]27'!K32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200">
        <f>'[2]27'!B33</f>
        <v>80</v>
      </c>
      <c r="C31" s="201">
        <f>'[2]27'!C33</f>
        <v>0</v>
      </c>
      <c r="D31" s="201">
        <f>'[2]27'!D33</f>
        <v>0</v>
      </c>
      <c r="E31" s="201">
        <f>'[2]27'!E33</f>
        <v>0</v>
      </c>
      <c r="F31" s="15">
        <f t="shared" si="6"/>
        <v>80</v>
      </c>
      <c r="G31" s="200">
        <f>'[2]27'!H33</f>
        <v>36</v>
      </c>
      <c r="H31" s="201">
        <f>'[2]27'!I33</f>
        <v>0</v>
      </c>
      <c r="I31" s="201">
        <f>'[2]27'!J33</f>
        <v>0</v>
      </c>
      <c r="J31" s="201">
        <f>'[2]27'!K33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0">
        <f>'[2]27'!B34</f>
        <v>80</v>
      </c>
      <c r="C32" s="201">
        <f>'[2]27'!C34</f>
        <v>0</v>
      </c>
      <c r="D32" s="201">
        <f>'[2]27'!D34</f>
        <v>0</v>
      </c>
      <c r="E32" s="201">
        <f>'[2]27'!E34</f>
        <v>0</v>
      </c>
      <c r="F32" s="15">
        <f t="shared" si="6"/>
        <v>80</v>
      </c>
      <c r="G32" s="200">
        <f>'[2]27'!H34</f>
        <v>36</v>
      </c>
      <c r="H32" s="201">
        <f>'[2]27'!I34</f>
        <v>0</v>
      </c>
      <c r="I32" s="201">
        <f>'[2]27'!J34</f>
        <v>0</v>
      </c>
      <c r="J32" s="201">
        <f>'[2]27'!K34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0">
        <f>'[2]27'!B35</f>
        <v>80</v>
      </c>
      <c r="C33" s="201">
        <f>'[2]27'!C35</f>
        <v>0</v>
      </c>
      <c r="D33" s="201">
        <f>'[2]27'!D35</f>
        <v>0</v>
      </c>
      <c r="E33" s="201">
        <f>'[2]27'!E35</f>
        <v>0</v>
      </c>
      <c r="F33" s="15">
        <f t="shared" si="6"/>
        <v>80</v>
      </c>
      <c r="G33" s="200">
        <f>'[2]27'!H35</f>
        <v>36</v>
      </c>
      <c r="H33" s="201">
        <f>'[2]27'!I35</f>
        <v>0</v>
      </c>
      <c r="I33" s="201">
        <f>'[2]27'!J35</f>
        <v>0</v>
      </c>
      <c r="J33" s="201">
        <f>'[2]27'!K35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0">
        <f>'[2]27'!B36</f>
        <v>80</v>
      </c>
      <c r="C34" s="201">
        <f>'[2]27'!C36</f>
        <v>0</v>
      </c>
      <c r="D34" s="201">
        <f>'[2]27'!D36</f>
        <v>0</v>
      </c>
      <c r="E34" s="201">
        <f>'[2]27'!E36</f>
        <v>0</v>
      </c>
      <c r="F34" s="15">
        <f t="shared" si="6"/>
        <v>80</v>
      </c>
      <c r="G34" s="200">
        <f>'[2]27'!H36</f>
        <v>36</v>
      </c>
      <c r="H34" s="201">
        <f>'[2]27'!I36</f>
        <v>0</v>
      </c>
      <c r="I34" s="201">
        <f>'[2]27'!J36</f>
        <v>0</v>
      </c>
      <c r="J34" s="201">
        <f>'[2]27'!K36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200">
        <f>'[2]27'!B37</f>
        <v>80</v>
      </c>
      <c r="C35" s="201">
        <f>'[2]27'!C37</f>
        <v>0</v>
      </c>
      <c r="D35" s="201">
        <f>'[2]27'!D37</f>
        <v>0</v>
      </c>
      <c r="E35" s="201">
        <f>'[2]27'!E37</f>
        <v>0</v>
      </c>
      <c r="F35" s="15">
        <f t="shared" si="6"/>
        <v>80</v>
      </c>
      <c r="G35" s="200">
        <f>'[2]27'!H37</f>
        <v>36</v>
      </c>
      <c r="H35" s="201">
        <f>'[2]27'!I37</f>
        <v>0</v>
      </c>
      <c r="I35" s="201">
        <f>'[2]27'!J37</f>
        <v>0</v>
      </c>
      <c r="J35" s="201">
        <f>'[2]27'!K37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200">
        <f>'[2]27'!B38</f>
        <v>80</v>
      </c>
      <c r="C36" s="201">
        <f>'[2]27'!C38</f>
        <v>0</v>
      </c>
      <c r="D36" s="201">
        <f>'[2]27'!D38</f>
        <v>0</v>
      </c>
      <c r="E36" s="201">
        <f>'[2]27'!E38</f>
        <v>0</v>
      </c>
      <c r="F36" s="15">
        <f t="shared" si="6"/>
        <v>80</v>
      </c>
      <c r="G36" s="200">
        <f>'[2]27'!H38</f>
        <v>36</v>
      </c>
      <c r="H36" s="201">
        <f>'[2]27'!I38</f>
        <v>0</v>
      </c>
      <c r="I36" s="201">
        <f>'[2]27'!J38</f>
        <v>0</v>
      </c>
      <c r="J36" s="201">
        <f>'[2]27'!K38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200">
        <f>'[2]27'!B39</f>
        <v>80</v>
      </c>
      <c r="C37" s="201">
        <f>'[2]27'!C39</f>
        <v>0</v>
      </c>
      <c r="D37" s="201">
        <f>'[2]27'!D39</f>
        <v>0</v>
      </c>
      <c r="E37" s="201">
        <f>'[2]27'!E39</f>
        <v>0</v>
      </c>
      <c r="F37" s="15">
        <f t="shared" si="6"/>
        <v>80</v>
      </c>
      <c r="G37" s="200">
        <f>'[2]27'!H39</f>
        <v>36</v>
      </c>
      <c r="H37" s="201">
        <f>'[2]27'!I39</f>
        <v>0</v>
      </c>
      <c r="I37" s="201">
        <f>'[2]27'!J39</f>
        <v>0</v>
      </c>
      <c r="J37" s="201">
        <f>'[2]27'!K39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'[2]27'!B40</f>
        <v>80</v>
      </c>
      <c r="C38" s="201">
        <f>'[2]27'!C40</f>
        <v>0</v>
      </c>
      <c r="D38" s="201">
        <f>'[2]27'!D40</f>
        <v>0</v>
      </c>
      <c r="E38" s="201">
        <f>'[2]27'!E40</f>
        <v>0</v>
      </c>
      <c r="F38" s="15">
        <f t="shared" si="6"/>
        <v>80</v>
      </c>
      <c r="G38" s="200">
        <f>'[2]27'!H40</f>
        <v>36</v>
      </c>
      <c r="H38" s="201">
        <f>'[2]27'!I40</f>
        <v>0</v>
      </c>
      <c r="I38" s="201">
        <f>'[2]27'!J40</f>
        <v>0</v>
      </c>
      <c r="J38" s="201">
        <f>'[2]27'!K40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'[2]27'!B41</f>
        <v>80</v>
      </c>
      <c r="C39" s="201">
        <f>'[2]27'!C41</f>
        <v>0</v>
      </c>
      <c r="D39" s="201">
        <f>'[2]27'!D41</f>
        <v>0</v>
      </c>
      <c r="E39" s="201">
        <f>'[2]27'!E41</f>
        <v>0</v>
      </c>
      <c r="F39" s="15">
        <f t="shared" si="6"/>
        <v>80</v>
      </c>
      <c r="G39" s="200">
        <f>'[2]27'!H41</f>
        <v>36</v>
      </c>
      <c r="H39" s="201">
        <f>'[2]27'!I41</f>
        <v>0</v>
      </c>
      <c r="I39" s="201">
        <f>'[2]27'!J41</f>
        <v>0</v>
      </c>
      <c r="J39" s="201">
        <f>'[2]27'!K41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0">
        <f>'[2]27'!B42</f>
        <v>80</v>
      </c>
      <c r="C40" s="201">
        <f>'[2]27'!C42</f>
        <v>0</v>
      </c>
      <c r="D40" s="201">
        <f>'[2]27'!D42</f>
        <v>0</v>
      </c>
      <c r="E40" s="201">
        <f>'[2]27'!E42</f>
        <v>0</v>
      </c>
      <c r="F40" s="15">
        <f t="shared" si="6"/>
        <v>80</v>
      </c>
      <c r="G40" s="200">
        <f>'[2]27'!H42</f>
        <v>36</v>
      </c>
      <c r="H40" s="201">
        <f>'[2]27'!I42</f>
        <v>0</v>
      </c>
      <c r="I40" s="201">
        <f>'[2]27'!J42</f>
        <v>0</v>
      </c>
      <c r="J40" s="201">
        <f>'[2]27'!K42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0">
        <f>'[2]27'!B43</f>
        <v>80</v>
      </c>
      <c r="C41" s="201">
        <f>'[2]27'!C43</f>
        <v>0</v>
      </c>
      <c r="D41" s="201">
        <f>'[2]27'!D43</f>
        <v>0</v>
      </c>
      <c r="E41" s="201">
        <f>'[2]27'!E43</f>
        <v>0</v>
      </c>
      <c r="F41" s="15">
        <f t="shared" si="6"/>
        <v>80</v>
      </c>
      <c r="G41" s="200">
        <f>'[2]27'!H43</f>
        <v>36</v>
      </c>
      <c r="H41" s="201">
        <f>'[2]27'!I43</f>
        <v>0</v>
      </c>
      <c r="I41" s="201">
        <f>'[2]27'!J43</f>
        <v>0</v>
      </c>
      <c r="J41" s="201">
        <f>'[2]27'!K43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0">
        <f>'[2]27'!B44</f>
        <v>80</v>
      </c>
      <c r="C42" s="201">
        <f>'[2]27'!C44</f>
        <v>0</v>
      </c>
      <c r="D42" s="201">
        <f>'[2]27'!D44</f>
        <v>0</v>
      </c>
      <c r="E42" s="201">
        <f>'[2]27'!E44</f>
        <v>0</v>
      </c>
      <c r="F42" s="15">
        <f t="shared" si="6"/>
        <v>80</v>
      </c>
      <c r="G42" s="200">
        <f>'[2]27'!H44</f>
        <v>36</v>
      </c>
      <c r="H42" s="201">
        <f>'[2]27'!I44</f>
        <v>0</v>
      </c>
      <c r="I42" s="201">
        <f>'[2]27'!J44</f>
        <v>0</v>
      </c>
      <c r="J42" s="201">
        <f>'[2]27'!K44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0">
        <f>'[2]27'!B45</f>
        <v>80</v>
      </c>
      <c r="C43" s="201">
        <f>'[2]27'!C45</f>
        <v>0</v>
      </c>
      <c r="D43" s="201">
        <f>'[2]27'!D45</f>
        <v>0</v>
      </c>
      <c r="E43" s="201">
        <f>'[2]27'!E45</f>
        <v>0</v>
      </c>
      <c r="F43" s="15">
        <f t="shared" si="6"/>
        <v>80</v>
      </c>
      <c r="G43" s="200">
        <f>'[2]27'!H45</f>
        <v>36</v>
      </c>
      <c r="H43" s="201">
        <f>'[2]27'!I45</f>
        <v>0</v>
      </c>
      <c r="I43" s="201">
        <f>'[2]27'!J45</f>
        <v>0</v>
      </c>
      <c r="J43" s="201">
        <f>'[2]27'!K45</f>
        <v>0</v>
      </c>
      <c r="K43" s="15">
        <f t="shared" si="3"/>
        <v>36</v>
      </c>
      <c r="L43" s="18">
        <f>frq!C43</f>
        <v>1</v>
      </c>
      <c r="M43" s="125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200">
        <f>'[2]27'!B46</f>
        <v>80</v>
      </c>
      <c r="C44" s="201">
        <f>'[2]27'!C46</f>
        <v>0</v>
      </c>
      <c r="D44" s="201">
        <f>'[2]27'!D46</f>
        <v>0</v>
      </c>
      <c r="E44" s="201">
        <f>'[2]27'!E46</f>
        <v>0</v>
      </c>
      <c r="F44" s="15">
        <f t="shared" si="6"/>
        <v>80</v>
      </c>
      <c r="G44" s="200">
        <f>'[2]27'!H46</f>
        <v>36</v>
      </c>
      <c r="H44" s="201">
        <f>'[2]27'!I46</f>
        <v>0</v>
      </c>
      <c r="I44" s="201">
        <f>'[2]27'!J46</f>
        <v>0</v>
      </c>
      <c r="J44" s="201">
        <f>'[2]27'!K46</f>
        <v>0</v>
      </c>
      <c r="K44" s="15">
        <f t="shared" si="3"/>
        <v>36</v>
      </c>
      <c r="L44" s="18">
        <f>frq!C44</f>
        <v>1</v>
      </c>
      <c r="M44" s="125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  <c r="S44" s="18"/>
    </row>
    <row r="45" spans="1:19">
      <c r="A45" s="8" t="s">
        <v>87</v>
      </c>
      <c r="B45" s="200">
        <f>'[2]27'!B47</f>
        <v>80</v>
      </c>
      <c r="C45" s="201">
        <f>'[2]27'!C47</f>
        <v>0</v>
      </c>
      <c r="D45" s="201">
        <f>'[2]27'!D47</f>
        <v>0</v>
      </c>
      <c r="E45" s="201">
        <f>'[2]27'!E47</f>
        <v>0</v>
      </c>
      <c r="F45" s="15">
        <f t="shared" si="6"/>
        <v>80</v>
      </c>
      <c r="G45" s="200">
        <f>'[2]27'!H47</f>
        <v>36</v>
      </c>
      <c r="H45" s="201">
        <f>'[2]27'!I47</f>
        <v>0</v>
      </c>
      <c r="I45" s="201">
        <f>'[2]27'!J47</f>
        <v>0</v>
      </c>
      <c r="J45" s="201">
        <f>'[2]27'!K47</f>
        <v>0</v>
      </c>
      <c r="K45" s="15">
        <f t="shared" si="3"/>
        <v>36</v>
      </c>
      <c r="L45" s="18">
        <f>frq!C45</f>
        <v>1</v>
      </c>
      <c r="M45" s="125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200">
        <f>'[2]27'!B48</f>
        <v>80</v>
      </c>
      <c r="C46" s="201">
        <f>'[2]27'!C48</f>
        <v>0</v>
      </c>
      <c r="D46" s="201">
        <f>'[2]27'!D48</f>
        <v>0</v>
      </c>
      <c r="E46" s="201">
        <f>'[2]27'!E48</f>
        <v>0</v>
      </c>
      <c r="F46" s="15">
        <f t="shared" si="6"/>
        <v>80</v>
      </c>
      <c r="G46" s="200">
        <f>'[2]27'!H48</f>
        <v>36</v>
      </c>
      <c r="H46" s="201">
        <f>'[2]27'!I48</f>
        <v>0</v>
      </c>
      <c r="I46" s="201">
        <f>'[2]27'!J48</f>
        <v>0</v>
      </c>
      <c r="J46" s="201">
        <f>'[2]27'!K48</f>
        <v>0</v>
      </c>
      <c r="K46" s="15">
        <f t="shared" si="3"/>
        <v>36</v>
      </c>
      <c r="L46" s="18">
        <f>frq!C46</f>
        <v>1</v>
      </c>
      <c r="M46" s="125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200">
        <f>'[2]27'!B49</f>
        <v>80</v>
      </c>
      <c r="C47" s="201">
        <f>'[2]27'!C49</f>
        <v>0</v>
      </c>
      <c r="D47" s="201">
        <f>'[2]27'!D49</f>
        <v>0</v>
      </c>
      <c r="E47" s="201">
        <f>'[2]27'!E49</f>
        <v>0</v>
      </c>
      <c r="F47" s="15">
        <f t="shared" si="6"/>
        <v>80</v>
      </c>
      <c r="G47" s="200">
        <f>'[2]27'!H49</f>
        <v>36</v>
      </c>
      <c r="H47" s="201">
        <f>'[2]27'!I49</f>
        <v>0</v>
      </c>
      <c r="I47" s="201">
        <f>'[2]27'!J49</f>
        <v>0</v>
      </c>
      <c r="J47" s="201">
        <f>'[2]27'!K49</f>
        <v>0</v>
      </c>
      <c r="K47" s="15">
        <f t="shared" si="3"/>
        <v>36</v>
      </c>
      <c r="L47" s="18">
        <f>frq!C47</f>
        <v>1</v>
      </c>
      <c r="M47" s="125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200">
        <f>'[2]27'!B50</f>
        <v>80</v>
      </c>
      <c r="C48" s="201">
        <f>'[2]27'!C50</f>
        <v>0</v>
      </c>
      <c r="D48" s="201">
        <f>'[2]27'!D50</f>
        <v>0</v>
      </c>
      <c r="E48" s="201">
        <f>'[2]27'!E50</f>
        <v>0</v>
      </c>
      <c r="F48" s="15">
        <f t="shared" si="6"/>
        <v>80</v>
      </c>
      <c r="G48" s="200">
        <f>'[2]27'!H50</f>
        <v>36</v>
      </c>
      <c r="H48" s="201">
        <f>'[2]27'!I50</f>
        <v>0</v>
      </c>
      <c r="I48" s="201">
        <f>'[2]27'!J50</f>
        <v>0</v>
      </c>
      <c r="J48" s="201">
        <f>'[2]27'!K50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200">
        <f>'[2]27'!B51</f>
        <v>80</v>
      </c>
      <c r="C49" s="201">
        <f>'[2]27'!C51</f>
        <v>0</v>
      </c>
      <c r="D49" s="201">
        <f>'[2]27'!D51</f>
        <v>0</v>
      </c>
      <c r="E49" s="201">
        <f>'[2]27'!E51</f>
        <v>0</v>
      </c>
      <c r="F49" s="15">
        <f t="shared" si="6"/>
        <v>80</v>
      </c>
      <c r="G49" s="200">
        <f>'[2]27'!H51</f>
        <v>36</v>
      </c>
      <c r="H49" s="201">
        <f>'[2]27'!I51</f>
        <v>0</v>
      </c>
      <c r="I49" s="201">
        <f>'[2]27'!J51</f>
        <v>0</v>
      </c>
      <c r="J49" s="201">
        <f>'[2]27'!K51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200">
        <f>'[2]27'!B52</f>
        <v>80</v>
      </c>
      <c r="C50" s="201">
        <f>'[2]27'!C52</f>
        <v>0</v>
      </c>
      <c r="D50" s="201">
        <f>'[2]27'!D52</f>
        <v>0</v>
      </c>
      <c r="E50" s="201">
        <f>'[2]27'!E52</f>
        <v>0</v>
      </c>
      <c r="F50" s="15">
        <f t="shared" si="6"/>
        <v>80</v>
      </c>
      <c r="G50" s="200">
        <f>'[2]27'!H52</f>
        <v>36</v>
      </c>
      <c r="H50" s="201">
        <f>'[2]27'!I52</f>
        <v>0</v>
      </c>
      <c r="I50" s="201">
        <f>'[2]27'!J52</f>
        <v>0</v>
      </c>
      <c r="J50" s="201">
        <f>'[2]27'!K52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200">
        <f>'[2]27'!B53</f>
        <v>80</v>
      </c>
      <c r="C51" s="201">
        <f>'[2]27'!C53</f>
        <v>0</v>
      </c>
      <c r="D51" s="201">
        <f>'[2]27'!D53</f>
        <v>0</v>
      </c>
      <c r="E51" s="201">
        <f>'[2]27'!E53</f>
        <v>0</v>
      </c>
      <c r="F51" s="15">
        <f t="shared" si="6"/>
        <v>80</v>
      </c>
      <c r="G51" s="200">
        <f>'[2]27'!H53</f>
        <v>36</v>
      </c>
      <c r="H51" s="201">
        <f>'[2]27'!I53</f>
        <v>0</v>
      </c>
      <c r="I51" s="201">
        <f>'[2]27'!J53</f>
        <v>0</v>
      </c>
      <c r="J51" s="201">
        <f>'[2]27'!K53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200">
        <f>'[2]27'!B54</f>
        <v>80</v>
      </c>
      <c r="C52" s="201">
        <f>'[2]27'!C54</f>
        <v>0</v>
      </c>
      <c r="D52" s="201">
        <f>'[2]27'!D54</f>
        <v>0</v>
      </c>
      <c r="E52" s="201">
        <f>'[2]27'!E54</f>
        <v>0</v>
      </c>
      <c r="F52" s="15">
        <f t="shared" si="6"/>
        <v>80</v>
      </c>
      <c r="G52" s="200">
        <f>'[2]27'!H54</f>
        <v>36</v>
      </c>
      <c r="H52" s="201">
        <f>'[2]27'!I54</f>
        <v>0</v>
      </c>
      <c r="I52" s="201">
        <f>'[2]27'!J54</f>
        <v>0</v>
      </c>
      <c r="J52" s="201">
        <f>'[2]27'!K54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200">
        <f>'[2]27'!B55</f>
        <v>80</v>
      </c>
      <c r="C53" s="201">
        <f>'[2]27'!C55</f>
        <v>0</v>
      </c>
      <c r="D53" s="201">
        <f>'[2]27'!D55</f>
        <v>0</v>
      </c>
      <c r="E53" s="201">
        <f>'[2]27'!E55</f>
        <v>0</v>
      </c>
      <c r="F53" s="15">
        <f t="shared" si="6"/>
        <v>80</v>
      </c>
      <c r="G53" s="200">
        <f>'[2]27'!H55</f>
        <v>36</v>
      </c>
      <c r="H53" s="201">
        <f>'[2]27'!I55</f>
        <v>0</v>
      </c>
      <c r="I53" s="201">
        <f>'[2]27'!J55</f>
        <v>0</v>
      </c>
      <c r="J53" s="201">
        <f>'[2]27'!K55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200">
        <f>'[2]27'!B56</f>
        <v>80</v>
      </c>
      <c r="C54" s="201">
        <f>'[2]27'!C56</f>
        <v>0</v>
      </c>
      <c r="D54" s="201">
        <f>'[2]27'!D56</f>
        <v>0</v>
      </c>
      <c r="E54" s="201">
        <f>'[2]27'!E56</f>
        <v>0</v>
      </c>
      <c r="F54" s="15">
        <f t="shared" si="6"/>
        <v>80</v>
      </c>
      <c r="G54" s="200">
        <f>'[2]27'!H56</f>
        <v>36</v>
      </c>
      <c r="H54" s="201">
        <f>'[2]27'!I56</f>
        <v>0</v>
      </c>
      <c r="I54" s="201">
        <f>'[2]27'!J56</f>
        <v>0</v>
      </c>
      <c r="J54" s="201">
        <f>'[2]27'!K56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200">
        <f>'[2]27'!B57</f>
        <v>80</v>
      </c>
      <c r="C55" s="201">
        <f>'[2]27'!C57</f>
        <v>0</v>
      </c>
      <c r="D55" s="201">
        <f>'[2]27'!D57</f>
        <v>0</v>
      </c>
      <c r="E55" s="201">
        <f>'[2]27'!E57</f>
        <v>0</v>
      </c>
      <c r="F55" s="15">
        <f t="shared" si="6"/>
        <v>80</v>
      </c>
      <c r="G55" s="200">
        <f>'[2]27'!H57</f>
        <v>36</v>
      </c>
      <c r="H55" s="201">
        <f>'[2]27'!I57</f>
        <v>0</v>
      </c>
      <c r="I55" s="201">
        <f>'[2]27'!J57</f>
        <v>0</v>
      </c>
      <c r="J55" s="201">
        <f>'[2]27'!K57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200">
        <f>'[2]27'!B58</f>
        <v>80</v>
      </c>
      <c r="C56" s="201">
        <f>'[2]27'!C58</f>
        <v>0</v>
      </c>
      <c r="D56" s="201">
        <f>'[2]27'!D58</f>
        <v>0</v>
      </c>
      <c r="E56" s="201">
        <f>'[2]27'!E58</f>
        <v>0</v>
      </c>
      <c r="F56" s="15">
        <f t="shared" si="6"/>
        <v>80</v>
      </c>
      <c r="G56" s="200">
        <f>'[2]27'!H58</f>
        <v>36</v>
      </c>
      <c r="H56" s="201">
        <f>'[2]27'!I58</f>
        <v>0</v>
      </c>
      <c r="I56" s="201">
        <f>'[2]27'!J58</f>
        <v>0</v>
      </c>
      <c r="J56" s="201">
        <f>'[2]27'!K58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200">
        <f>'[2]27'!B59</f>
        <v>80</v>
      </c>
      <c r="C57" s="201">
        <f>'[2]27'!C59</f>
        <v>0</v>
      </c>
      <c r="D57" s="201">
        <f>'[2]27'!D59</f>
        <v>0</v>
      </c>
      <c r="E57" s="201">
        <f>'[2]27'!E59</f>
        <v>0</v>
      </c>
      <c r="F57" s="15">
        <f t="shared" si="6"/>
        <v>80</v>
      </c>
      <c r="G57" s="200">
        <f>'[2]27'!H59</f>
        <v>36</v>
      </c>
      <c r="H57" s="201">
        <f>'[2]27'!I59</f>
        <v>0</v>
      </c>
      <c r="I57" s="201">
        <f>'[2]27'!J59</f>
        <v>0</v>
      </c>
      <c r="J57" s="201">
        <f>'[2]27'!K59</f>
        <v>0</v>
      </c>
      <c r="K57" s="15">
        <f t="shared" si="3"/>
        <v>36</v>
      </c>
      <c r="L57" s="18">
        <f>frq!C57</f>
        <v>1</v>
      </c>
      <c r="M57" s="125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  <c r="S57" s="18"/>
    </row>
    <row r="58" spans="1:19">
      <c r="A58" s="8" t="s">
        <v>100</v>
      </c>
      <c r="B58" s="200">
        <f>'[2]27'!B60</f>
        <v>80</v>
      </c>
      <c r="C58" s="201">
        <f>'[2]27'!C60</f>
        <v>0</v>
      </c>
      <c r="D58" s="201">
        <f>'[2]27'!D60</f>
        <v>0</v>
      </c>
      <c r="E58" s="201">
        <f>'[2]27'!E60</f>
        <v>0</v>
      </c>
      <c r="F58" s="15">
        <f t="shared" si="6"/>
        <v>80</v>
      </c>
      <c r="G58" s="200">
        <f>'[2]27'!H60</f>
        <v>36</v>
      </c>
      <c r="H58" s="201">
        <f>'[2]27'!I60</f>
        <v>0</v>
      </c>
      <c r="I58" s="201">
        <f>'[2]27'!J60</f>
        <v>0</v>
      </c>
      <c r="J58" s="201">
        <f>'[2]27'!K60</f>
        <v>0</v>
      </c>
      <c r="K58" s="15">
        <f t="shared" si="3"/>
        <v>36</v>
      </c>
      <c r="L58" s="18">
        <f>frq!C58</f>
        <v>1</v>
      </c>
      <c r="M58" s="125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  <c r="S58" s="18"/>
    </row>
    <row r="59" spans="1:19">
      <c r="A59" s="8" t="s">
        <v>101</v>
      </c>
      <c r="B59" s="200">
        <f>'[2]27'!B61</f>
        <v>80</v>
      </c>
      <c r="C59" s="201">
        <f>'[2]27'!C61</f>
        <v>0</v>
      </c>
      <c r="D59" s="201">
        <f>'[2]27'!D61</f>
        <v>0</v>
      </c>
      <c r="E59" s="201">
        <f>'[2]27'!E61</f>
        <v>0</v>
      </c>
      <c r="F59" s="15">
        <f t="shared" si="6"/>
        <v>80</v>
      </c>
      <c r="G59" s="200">
        <f>'[2]27'!H61</f>
        <v>36</v>
      </c>
      <c r="H59" s="201">
        <f>'[2]27'!I61</f>
        <v>0</v>
      </c>
      <c r="I59" s="201">
        <f>'[2]27'!J61</f>
        <v>0</v>
      </c>
      <c r="J59" s="201">
        <f>'[2]27'!K61</f>
        <v>0</v>
      </c>
      <c r="K59" s="15">
        <f t="shared" si="3"/>
        <v>36</v>
      </c>
      <c r="L59" s="18">
        <f>frq!C59</f>
        <v>1</v>
      </c>
      <c r="M59" s="125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  <c r="S59" s="18"/>
    </row>
    <row r="60" spans="1:19">
      <c r="A60" s="8" t="s">
        <v>102</v>
      </c>
      <c r="B60" s="200">
        <f>'[2]27'!B62</f>
        <v>80</v>
      </c>
      <c r="C60" s="201">
        <f>'[2]27'!C62</f>
        <v>0</v>
      </c>
      <c r="D60" s="201">
        <f>'[2]27'!D62</f>
        <v>0</v>
      </c>
      <c r="E60" s="201">
        <f>'[2]27'!E62</f>
        <v>0</v>
      </c>
      <c r="F60" s="15">
        <f t="shared" si="6"/>
        <v>80</v>
      </c>
      <c r="G60" s="200">
        <f>'[2]27'!H62</f>
        <v>36</v>
      </c>
      <c r="H60" s="201">
        <f>'[2]27'!I62</f>
        <v>0</v>
      </c>
      <c r="I60" s="201">
        <f>'[2]27'!J62</f>
        <v>0</v>
      </c>
      <c r="J60" s="201">
        <f>'[2]27'!K62</f>
        <v>0</v>
      </c>
      <c r="K60" s="15">
        <f t="shared" si="3"/>
        <v>36</v>
      </c>
      <c r="L60" s="18">
        <f>frq!C60</f>
        <v>1</v>
      </c>
      <c r="M60" s="125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  <c r="S60" s="18"/>
    </row>
    <row r="61" spans="1:19">
      <c r="A61" s="8" t="s">
        <v>103</v>
      </c>
      <c r="B61" s="200">
        <f>'[2]27'!B63</f>
        <v>80</v>
      </c>
      <c r="C61" s="201">
        <f>'[2]27'!C63</f>
        <v>0</v>
      </c>
      <c r="D61" s="201">
        <f>'[2]27'!D63</f>
        <v>0</v>
      </c>
      <c r="E61" s="201">
        <f>'[2]27'!E63</f>
        <v>0</v>
      </c>
      <c r="F61" s="15">
        <f t="shared" si="6"/>
        <v>80</v>
      </c>
      <c r="G61" s="200">
        <f>'[2]27'!H63</f>
        <v>36</v>
      </c>
      <c r="H61" s="201">
        <f>'[2]27'!I63</f>
        <v>0</v>
      </c>
      <c r="I61" s="201">
        <f>'[2]27'!J63</f>
        <v>0</v>
      </c>
      <c r="J61" s="201">
        <f>'[2]27'!K63</f>
        <v>0</v>
      </c>
      <c r="K61" s="15">
        <f t="shared" si="3"/>
        <v>36</v>
      </c>
      <c r="L61" s="18">
        <f>frq!C61</f>
        <v>1</v>
      </c>
      <c r="M61" s="125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  <c r="S61" s="18"/>
    </row>
    <row r="62" spans="1:19">
      <c r="A62" s="8" t="s">
        <v>104</v>
      </c>
      <c r="B62" s="200">
        <f>'[2]27'!B64</f>
        <v>80</v>
      </c>
      <c r="C62" s="201">
        <f>'[2]27'!C64</f>
        <v>0</v>
      </c>
      <c r="D62" s="201">
        <f>'[2]27'!D64</f>
        <v>0</v>
      </c>
      <c r="E62" s="201">
        <f>'[2]27'!E64</f>
        <v>0</v>
      </c>
      <c r="F62" s="15">
        <f t="shared" si="6"/>
        <v>80</v>
      </c>
      <c r="G62" s="200">
        <f>'[2]27'!H64</f>
        <v>36</v>
      </c>
      <c r="H62" s="201">
        <f>'[2]27'!I64</f>
        <v>0</v>
      </c>
      <c r="I62" s="201">
        <f>'[2]27'!J64</f>
        <v>0</v>
      </c>
      <c r="J62" s="201">
        <f>'[2]27'!K64</f>
        <v>0</v>
      </c>
      <c r="K62" s="15">
        <f t="shared" si="3"/>
        <v>36</v>
      </c>
      <c r="L62" s="18">
        <f>frq!C62</f>
        <v>1</v>
      </c>
      <c r="M62" s="125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  <c r="S62" s="18"/>
    </row>
    <row r="63" spans="1:19">
      <c r="A63" s="8" t="s">
        <v>105</v>
      </c>
      <c r="B63" s="200">
        <f>'[2]27'!B65</f>
        <v>80</v>
      </c>
      <c r="C63" s="201">
        <f>'[2]27'!C65</f>
        <v>0</v>
      </c>
      <c r="D63" s="201">
        <f>'[2]27'!D65</f>
        <v>0</v>
      </c>
      <c r="E63" s="201">
        <f>'[2]27'!E65</f>
        <v>0</v>
      </c>
      <c r="F63" s="15">
        <f t="shared" si="6"/>
        <v>80</v>
      </c>
      <c r="G63" s="200">
        <f>'[2]27'!H65</f>
        <v>36</v>
      </c>
      <c r="H63" s="201">
        <f>'[2]27'!I65</f>
        <v>0</v>
      </c>
      <c r="I63" s="201">
        <f>'[2]27'!J65</f>
        <v>0</v>
      </c>
      <c r="J63" s="201">
        <f>'[2]27'!K65</f>
        <v>0</v>
      </c>
      <c r="K63" s="15">
        <f t="shared" si="3"/>
        <v>36</v>
      </c>
      <c r="L63" s="18">
        <f>frq!C63</f>
        <v>1</v>
      </c>
      <c r="M63" s="125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  <c r="S63" s="18"/>
    </row>
    <row r="64" spans="1:19">
      <c r="A64" s="8" t="s">
        <v>106</v>
      </c>
      <c r="B64" s="200">
        <f>'[2]27'!B66</f>
        <v>80</v>
      </c>
      <c r="C64" s="201">
        <f>'[2]27'!C66</f>
        <v>0</v>
      </c>
      <c r="D64" s="201">
        <f>'[2]27'!D66</f>
        <v>0</v>
      </c>
      <c r="E64" s="201">
        <f>'[2]27'!E66</f>
        <v>0</v>
      </c>
      <c r="F64" s="15">
        <f t="shared" si="6"/>
        <v>80</v>
      </c>
      <c r="G64" s="200">
        <f>'[2]27'!H66</f>
        <v>36</v>
      </c>
      <c r="H64" s="201">
        <f>'[2]27'!I66</f>
        <v>0</v>
      </c>
      <c r="I64" s="201">
        <f>'[2]27'!J66</f>
        <v>0</v>
      </c>
      <c r="J64" s="201">
        <f>'[2]27'!K66</f>
        <v>0</v>
      </c>
      <c r="K64" s="15">
        <f t="shared" si="3"/>
        <v>36</v>
      </c>
      <c r="L64" s="18">
        <f>frq!C64</f>
        <v>1</v>
      </c>
      <c r="M64" s="125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  <c r="S64" s="18"/>
    </row>
    <row r="65" spans="1:19">
      <c r="A65" s="8" t="s">
        <v>107</v>
      </c>
      <c r="B65" s="200">
        <f>'[2]27'!B67</f>
        <v>80</v>
      </c>
      <c r="C65" s="201">
        <f>'[2]27'!C67</f>
        <v>0</v>
      </c>
      <c r="D65" s="201">
        <f>'[2]27'!D67</f>
        <v>0</v>
      </c>
      <c r="E65" s="201">
        <f>'[2]27'!E67</f>
        <v>0</v>
      </c>
      <c r="F65" s="15">
        <f t="shared" si="6"/>
        <v>80</v>
      </c>
      <c r="G65" s="200">
        <f>'[2]27'!H67</f>
        <v>36</v>
      </c>
      <c r="H65" s="201">
        <f>'[2]27'!I67</f>
        <v>0</v>
      </c>
      <c r="I65" s="201">
        <f>'[2]27'!J67</f>
        <v>0</v>
      </c>
      <c r="J65" s="201">
        <f>'[2]27'!K67</f>
        <v>0</v>
      </c>
      <c r="K65" s="15">
        <f t="shared" si="3"/>
        <v>36</v>
      </c>
      <c r="L65" s="18">
        <f>frq!C65</f>
        <v>1</v>
      </c>
      <c r="M65" s="125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  <c r="S65" s="18"/>
    </row>
    <row r="66" spans="1:19">
      <c r="A66" s="8" t="s">
        <v>108</v>
      </c>
      <c r="B66" s="200">
        <f>'[2]27'!B68</f>
        <v>80</v>
      </c>
      <c r="C66" s="201">
        <f>'[2]27'!C68</f>
        <v>0</v>
      </c>
      <c r="D66" s="201">
        <f>'[2]27'!D68</f>
        <v>0</v>
      </c>
      <c r="E66" s="201">
        <f>'[2]27'!E68</f>
        <v>0</v>
      </c>
      <c r="F66" s="15">
        <f t="shared" si="6"/>
        <v>80</v>
      </c>
      <c r="G66" s="200">
        <f>'[2]27'!H68</f>
        <v>36</v>
      </c>
      <c r="H66" s="201">
        <f>'[2]27'!I68</f>
        <v>0</v>
      </c>
      <c r="I66" s="201">
        <f>'[2]27'!J68</f>
        <v>0</v>
      </c>
      <c r="J66" s="201">
        <f>'[2]27'!K68</f>
        <v>0</v>
      </c>
      <c r="K66" s="15">
        <f t="shared" si="3"/>
        <v>36</v>
      </c>
      <c r="L66" s="18">
        <f>frq!C66</f>
        <v>1</v>
      </c>
      <c r="M66" s="125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  <c r="S66" s="18"/>
    </row>
    <row r="67" spans="1:19">
      <c r="A67" s="8" t="s">
        <v>109</v>
      </c>
      <c r="B67" s="200">
        <f>'[2]27'!B69</f>
        <v>80</v>
      </c>
      <c r="C67" s="201">
        <f>'[2]27'!C69</f>
        <v>0</v>
      </c>
      <c r="D67" s="201">
        <f>'[2]27'!D69</f>
        <v>0</v>
      </c>
      <c r="E67" s="201">
        <f>'[2]27'!E69</f>
        <v>0</v>
      </c>
      <c r="F67" s="15">
        <f t="shared" si="6"/>
        <v>80</v>
      </c>
      <c r="G67" s="200">
        <f>'[2]27'!H69</f>
        <v>36</v>
      </c>
      <c r="H67" s="201">
        <f>'[2]27'!I69</f>
        <v>0</v>
      </c>
      <c r="I67" s="201">
        <f>'[2]27'!J69</f>
        <v>0</v>
      </c>
      <c r="J67" s="201">
        <f>'[2]27'!K69</f>
        <v>0</v>
      </c>
      <c r="K67" s="15">
        <f t="shared" si="3"/>
        <v>36</v>
      </c>
      <c r="L67" s="18">
        <f>frq!C67</f>
        <v>1</v>
      </c>
      <c r="M67" s="125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  <c r="S67" s="18"/>
    </row>
    <row r="68" spans="1:19">
      <c r="A68" s="8" t="s">
        <v>110</v>
      </c>
      <c r="B68" s="200">
        <f>'[2]27'!B70</f>
        <v>80</v>
      </c>
      <c r="C68" s="201">
        <f>'[2]27'!C70</f>
        <v>0</v>
      </c>
      <c r="D68" s="201">
        <f>'[2]27'!D70</f>
        <v>0</v>
      </c>
      <c r="E68" s="201">
        <f>'[2]27'!E70</f>
        <v>0</v>
      </c>
      <c r="F68" s="15">
        <f t="shared" si="6"/>
        <v>80</v>
      </c>
      <c r="G68" s="200">
        <f>'[2]27'!H70</f>
        <v>36</v>
      </c>
      <c r="H68" s="201">
        <f>'[2]27'!I70</f>
        <v>0</v>
      </c>
      <c r="I68" s="201">
        <f>'[2]27'!J70</f>
        <v>0</v>
      </c>
      <c r="J68" s="201">
        <f>'[2]27'!K70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  <c r="S68" s="18"/>
    </row>
    <row r="69" spans="1:19">
      <c r="A69" s="8" t="s">
        <v>111</v>
      </c>
      <c r="B69" s="200">
        <f>'[2]27'!B71</f>
        <v>80</v>
      </c>
      <c r="C69" s="201">
        <f>'[2]27'!C71</f>
        <v>0</v>
      </c>
      <c r="D69" s="201">
        <f>'[2]27'!D71</f>
        <v>0</v>
      </c>
      <c r="E69" s="201">
        <f>'[2]27'!E71</f>
        <v>0</v>
      </c>
      <c r="F69" s="15">
        <f t="shared" ref="F69:F98" si="16">SUM(B69:E69)</f>
        <v>80</v>
      </c>
      <c r="G69" s="200">
        <f>'[2]27'!H71</f>
        <v>36</v>
      </c>
      <c r="H69" s="201">
        <f>'[2]27'!I71</f>
        <v>0</v>
      </c>
      <c r="I69" s="201">
        <f>'[2]27'!J71</f>
        <v>0</v>
      </c>
      <c r="J69" s="201">
        <f>'[2]27'!K71</f>
        <v>0</v>
      </c>
      <c r="K69" s="15">
        <f t="shared" si="13"/>
        <v>36</v>
      </c>
      <c r="L69" s="18">
        <f>frq!C69</f>
        <v>1</v>
      </c>
      <c r="M69" s="125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  <c r="S69" s="18"/>
    </row>
    <row r="70" spans="1:19">
      <c r="A70" s="8" t="s">
        <v>112</v>
      </c>
      <c r="B70" s="200">
        <f>'[2]27'!B72</f>
        <v>80</v>
      </c>
      <c r="C70" s="201">
        <f>'[2]27'!C72</f>
        <v>0</v>
      </c>
      <c r="D70" s="201">
        <f>'[2]27'!D72</f>
        <v>0</v>
      </c>
      <c r="E70" s="201">
        <f>'[2]27'!E72</f>
        <v>0</v>
      </c>
      <c r="F70" s="15">
        <f t="shared" si="16"/>
        <v>80</v>
      </c>
      <c r="G70" s="200">
        <f>'[2]27'!H72</f>
        <v>36</v>
      </c>
      <c r="H70" s="201">
        <f>'[2]27'!I72</f>
        <v>0</v>
      </c>
      <c r="I70" s="201">
        <f>'[2]27'!J72</f>
        <v>0</v>
      </c>
      <c r="J70" s="201">
        <f>'[2]27'!K72</f>
        <v>0</v>
      </c>
      <c r="K70" s="15">
        <f t="shared" si="13"/>
        <v>36</v>
      </c>
      <c r="L70" s="18">
        <f>frq!C70</f>
        <v>1</v>
      </c>
      <c r="M70" s="125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  <c r="S70" s="18"/>
    </row>
    <row r="71" spans="1:19">
      <c r="A71" s="8" t="s">
        <v>113</v>
      </c>
      <c r="B71" s="200">
        <f>'[2]27'!B73</f>
        <v>80</v>
      </c>
      <c r="C71" s="201">
        <f>'[2]27'!C73</f>
        <v>0</v>
      </c>
      <c r="D71" s="201">
        <f>'[2]27'!D73</f>
        <v>0</v>
      </c>
      <c r="E71" s="201">
        <f>'[2]27'!E73</f>
        <v>0</v>
      </c>
      <c r="F71" s="15">
        <f t="shared" si="16"/>
        <v>80</v>
      </c>
      <c r="G71" s="200">
        <f>'[2]27'!H73</f>
        <v>35</v>
      </c>
      <c r="H71" s="201">
        <f>'[2]27'!I73</f>
        <v>0</v>
      </c>
      <c r="I71" s="201">
        <f>'[2]27'!J73</f>
        <v>0</v>
      </c>
      <c r="J71" s="201">
        <f>'[2]27'!K73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200">
        <f>'[2]27'!B74</f>
        <v>80</v>
      </c>
      <c r="C72" s="201">
        <f>'[2]27'!C74</f>
        <v>0</v>
      </c>
      <c r="D72" s="201">
        <f>'[2]27'!D74</f>
        <v>0</v>
      </c>
      <c r="E72" s="201">
        <f>'[2]27'!E74</f>
        <v>0</v>
      </c>
      <c r="F72" s="15">
        <f t="shared" si="16"/>
        <v>80</v>
      </c>
      <c r="G72" s="200">
        <f>'[2]27'!H74</f>
        <v>35</v>
      </c>
      <c r="H72" s="201">
        <f>'[2]27'!I74</f>
        <v>0</v>
      </c>
      <c r="I72" s="201">
        <f>'[2]27'!J74</f>
        <v>0</v>
      </c>
      <c r="J72" s="201">
        <f>'[2]27'!K74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0">
        <f>'[2]27'!B75</f>
        <v>80</v>
      </c>
      <c r="C73" s="201">
        <f>'[2]27'!C75</f>
        <v>0</v>
      </c>
      <c r="D73" s="201">
        <f>'[2]27'!D75</f>
        <v>0</v>
      </c>
      <c r="E73" s="201">
        <f>'[2]27'!E75</f>
        <v>0</v>
      </c>
      <c r="F73" s="15">
        <f t="shared" si="16"/>
        <v>80</v>
      </c>
      <c r="G73" s="200">
        <f>'[2]27'!H75</f>
        <v>35</v>
      </c>
      <c r="H73" s="201">
        <f>'[2]27'!I75</f>
        <v>0</v>
      </c>
      <c r="I73" s="201">
        <f>'[2]27'!J75</f>
        <v>0</v>
      </c>
      <c r="J73" s="201">
        <f>'[2]27'!K75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200">
        <f>'[2]27'!B76</f>
        <v>80</v>
      </c>
      <c r="C74" s="201">
        <f>'[2]27'!C76</f>
        <v>0</v>
      </c>
      <c r="D74" s="201">
        <f>'[2]27'!D76</f>
        <v>0</v>
      </c>
      <c r="E74" s="201">
        <f>'[2]27'!E76</f>
        <v>0</v>
      </c>
      <c r="F74" s="15">
        <f t="shared" si="16"/>
        <v>80</v>
      </c>
      <c r="G74" s="200">
        <f>'[2]27'!H76</f>
        <v>35</v>
      </c>
      <c r="H74" s="201">
        <f>'[2]27'!I76</f>
        <v>0</v>
      </c>
      <c r="I74" s="201">
        <f>'[2]27'!J76</f>
        <v>0</v>
      </c>
      <c r="J74" s="201">
        <f>'[2]27'!K76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200">
        <f>'[2]27'!B77</f>
        <v>80</v>
      </c>
      <c r="C75" s="201">
        <f>'[2]27'!C77</f>
        <v>0</v>
      </c>
      <c r="D75" s="201">
        <f>'[2]27'!D77</f>
        <v>0</v>
      </c>
      <c r="E75" s="201">
        <f>'[2]27'!E77</f>
        <v>0</v>
      </c>
      <c r="F75" s="15">
        <f t="shared" si="16"/>
        <v>80</v>
      </c>
      <c r="G75" s="200">
        <f>'[2]27'!H77</f>
        <v>35</v>
      </c>
      <c r="H75" s="201">
        <f>'[2]27'!I77</f>
        <v>0</v>
      </c>
      <c r="I75" s="201">
        <f>'[2]27'!J77</f>
        <v>0</v>
      </c>
      <c r="J75" s="201">
        <f>'[2]27'!K77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200">
        <f>'[2]27'!B78</f>
        <v>80</v>
      </c>
      <c r="C76" s="201">
        <f>'[2]27'!C78</f>
        <v>0</v>
      </c>
      <c r="D76" s="201">
        <f>'[2]27'!D78</f>
        <v>0</v>
      </c>
      <c r="E76" s="201">
        <f>'[2]27'!E78</f>
        <v>0</v>
      </c>
      <c r="F76" s="15">
        <f t="shared" si="16"/>
        <v>80</v>
      </c>
      <c r="G76" s="200">
        <f>'[2]27'!H78</f>
        <v>35</v>
      </c>
      <c r="H76" s="201">
        <f>'[2]27'!I78</f>
        <v>0</v>
      </c>
      <c r="I76" s="201">
        <f>'[2]27'!J78</f>
        <v>0</v>
      </c>
      <c r="J76" s="201">
        <f>'[2]27'!K78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200">
        <f>'[2]27'!B79</f>
        <v>80</v>
      </c>
      <c r="C77" s="201">
        <f>'[2]27'!C79</f>
        <v>0</v>
      </c>
      <c r="D77" s="201">
        <f>'[2]27'!D79</f>
        <v>0</v>
      </c>
      <c r="E77" s="201">
        <f>'[2]27'!E79</f>
        <v>0</v>
      </c>
      <c r="F77" s="15">
        <f t="shared" si="16"/>
        <v>80</v>
      </c>
      <c r="G77" s="200">
        <f>'[2]27'!H79</f>
        <v>36</v>
      </c>
      <c r="H77" s="201">
        <f>'[2]27'!I79</f>
        <v>0</v>
      </c>
      <c r="I77" s="201">
        <f>'[2]27'!J79</f>
        <v>0</v>
      </c>
      <c r="J77" s="201">
        <f>'[2]27'!K79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'[2]27'!B80</f>
        <v>80</v>
      </c>
      <c r="C78" s="201">
        <f>'[2]27'!C80</f>
        <v>0</v>
      </c>
      <c r="D78" s="201">
        <f>'[2]27'!D80</f>
        <v>0</v>
      </c>
      <c r="E78" s="201">
        <f>'[2]27'!E80</f>
        <v>0</v>
      </c>
      <c r="F78" s="15">
        <f t="shared" si="16"/>
        <v>80</v>
      </c>
      <c r="G78" s="200">
        <f>'[2]27'!H80</f>
        <v>36</v>
      </c>
      <c r="H78" s="201">
        <f>'[2]27'!I80</f>
        <v>0</v>
      </c>
      <c r="I78" s="201">
        <f>'[2]27'!J80</f>
        <v>0</v>
      </c>
      <c r="J78" s="201">
        <f>'[2]27'!K80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'[2]27'!B81</f>
        <v>80</v>
      </c>
      <c r="C79" s="201">
        <f>'[2]27'!C81</f>
        <v>0</v>
      </c>
      <c r="D79" s="201">
        <f>'[2]27'!D81</f>
        <v>0</v>
      </c>
      <c r="E79" s="201">
        <f>'[2]27'!E81</f>
        <v>0</v>
      </c>
      <c r="F79" s="15">
        <f t="shared" si="16"/>
        <v>80</v>
      </c>
      <c r="G79" s="200">
        <f>'[2]27'!H81</f>
        <v>36</v>
      </c>
      <c r="H79" s="201">
        <f>'[2]27'!I81</f>
        <v>0</v>
      </c>
      <c r="I79" s="201">
        <f>'[2]27'!J81</f>
        <v>0</v>
      </c>
      <c r="J79" s="201">
        <f>'[2]27'!K81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'[2]27'!B82</f>
        <v>80</v>
      </c>
      <c r="C80" s="201">
        <f>'[2]27'!C82</f>
        <v>0</v>
      </c>
      <c r="D80" s="201">
        <f>'[2]27'!D82</f>
        <v>0</v>
      </c>
      <c r="E80" s="201">
        <f>'[2]27'!E82</f>
        <v>0</v>
      </c>
      <c r="F80" s="15">
        <f t="shared" si="16"/>
        <v>80</v>
      </c>
      <c r="G80" s="200">
        <f>'[2]27'!H82</f>
        <v>36</v>
      </c>
      <c r="H80" s="201">
        <f>'[2]27'!I82</f>
        <v>0</v>
      </c>
      <c r="I80" s="201">
        <f>'[2]27'!J82</f>
        <v>0</v>
      </c>
      <c r="J80" s="201">
        <f>'[2]27'!K82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0">
        <f>'[2]27'!B83</f>
        <v>80</v>
      </c>
      <c r="C81" s="201">
        <f>'[2]27'!C83</f>
        <v>0</v>
      </c>
      <c r="D81" s="201">
        <f>'[2]27'!D83</f>
        <v>0</v>
      </c>
      <c r="E81" s="201">
        <f>'[2]27'!E83</f>
        <v>0</v>
      </c>
      <c r="F81" s="15">
        <f t="shared" si="16"/>
        <v>80</v>
      </c>
      <c r="G81" s="200">
        <f>'[2]27'!H83</f>
        <v>36</v>
      </c>
      <c r="H81" s="201">
        <f>'[2]27'!I83</f>
        <v>0</v>
      </c>
      <c r="I81" s="201">
        <f>'[2]27'!J83</f>
        <v>0</v>
      </c>
      <c r="J81" s="201">
        <f>'[2]27'!K83</f>
        <v>0</v>
      </c>
      <c r="K81" s="15">
        <f t="shared" si="13"/>
        <v>36</v>
      </c>
      <c r="L81" s="18">
        <f>frq!C81</f>
        <v>1</v>
      </c>
      <c r="M81" s="125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200">
        <f>'[2]27'!B84</f>
        <v>80</v>
      </c>
      <c r="C82" s="201">
        <f>'[2]27'!C84</f>
        <v>0</v>
      </c>
      <c r="D82" s="201">
        <f>'[2]27'!D84</f>
        <v>0</v>
      </c>
      <c r="E82" s="201">
        <f>'[2]27'!E84</f>
        <v>0</v>
      </c>
      <c r="F82" s="15">
        <f t="shared" si="16"/>
        <v>80</v>
      </c>
      <c r="G82" s="200">
        <f>'[2]27'!H84</f>
        <v>36</v>
      </c>
      <c r="H82" s="201">
        <f>'[2]27'!I84</f>
        <v>0</v>
      </c>
      <c r="I82" s="201">
        <f>'[2]27'!J84</f>
        <v>0</v>
      </c>
      <c r="J82" s="201">
        <f>'[2]27'!K84</f>
        <v>0</v>
      </c>
      <c r="K82" s="15">
        <f t="shared" si="13"/>
        <v>36</v>
      </c>
      <c r="L82" s="18">
        <f>frq!C82</f>
        <v>1</v>
      </c>
      <c r="M82" s="125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200">
        <f>'[2]27'!B85</f>
        <v>80</v>
      </c>
      <c r="C83" s="201">
        <f>'[2]27'!C85</f>
        <v>0</v>
      </c>
      <c r="D83" s="201">
        <f>'[2]27'!D85</f>
        <v>0</v>
      </c>
      <c r="E83" s="201">
        <f>'[2]27'!E85</f>
        <v>0</v>
      </c>
      <c r="F83" s="15">
        <f t="shared" si="16"/>
        <v>80</v>
      </c>
      <c r="G83" s="200">
        <f>'[2]27'!H85</f>
        <v>36</v>
      </c>
      <c r="H83" s="201">
        <f>'[2]27'!I85</f>
        <v>0</v>
      </c>
      <c r="I83" s="201">
        <f>'[2]27'!J85</f>
        <v>0</v>
      </c>
      <c r="J83" s="201">
        <f>'[2]27'!K85</f>
        <v>0</v>
      </c>
      <c r="K83" s="15">
        <f t="shared" si="13"/>
        <v>36</v>
      </c>
      <c r="L83" s="18">
        <f>frq!C83</f>
        <v>1</v>
      </c>
      <c r="M83" s="125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200">
        <f>'[2]27'!B86</f>
        <v>80</v>
      </c>
      <c r="C84" s="201">
        <f>'[2]27'!C86</f>
        <v>0</v>
      </c>
      <c r="D84" s="201">
        <f>'[2]27'!D86</f>
        <v>0</v>
      </c>
      <c r="E84" s="201">
        <f>'[2]27'!E86</f>
        <v>0</v>
      </c>
      <c r="F84" s="15">
        <f t="shared" si="16"/>
        <v>80</v>
      </c>
      <c r="G84" s="200">
        <f>'[2]27'!H86</f>
        <v>36</v>
      </c>
      <c r="H84" s="201">
        <f>'[2]27'!I86</f>
        <v>0</v>
      </c>
      <c r="I84" s="201">
        <f>'[2]27'!J86</f>
        <v>0</v>
      </c>
      <c r="J84" s="201">
        <f>'[2]27'!K86</f>
        <v>0</v>
      </c>
      <c r="K84" s="15">
        <f t="shared" si="13"/>
        <v>36</v>
      </c>
      <c r="L84" s="18">
        <f>frq!C84</f>
        <v>1</v>
      </c>
      <c r="M84" s="125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200">
        <f>'[2]27'!B87</f>
        <v>80</v>
      </c>
      <c r="C85" s="201">
        <f>'[2]27'!C87</f>
        <v>0</v>
      </c>
      <c r="D85" s="201">
        <f>'[2]27'!D87</f>
        <v>0</v>
      </c>
      <c r="E85" s="201">
        <f>'[2]27'!E87</f>
        <v>0</v>
      </c>
      <c r="F85" s="15">
        <f t="shared" si="16"/>
        <v>80</v>
      </c>
      <c r="G85" s="200">
        <f>'[2]27'!H87</f>
        <v>36</v>
      </c>
      <c r="H85" s="201">
        <f>'[2]27'!I87</f>
        <v>0</v>
      </c>
      <c r="I85" s="201">
        <f>'[2]27'!J87</f>
        <v>0</v>
      </c>
      <c r="J85" s="201">
        <f>'[2]27'!K87</f>
        <v>0</v>
      </c>
      <c r="K85" s="15">
        <f t="shared" si="13"/>
        <v>36</v>
      </c>
      <c r="L85" s="18">
        <f>frq!C85</f>
        <v>1</v>
      </c>
      <c r="M85" s="125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  <c r="S85" s="18"/>
    </row>
    <row r="86" spans="1:19">
      <c r="A86" s="8" t="s">
        <v>128</v>
      </c>
      <c r="B86" s="200">
        <f>'[2]27'!B88</f>
        <v>80</v>
      </c>
      <c r="C86" s="201">
        <f>'[2]27'!C88</f>
        <v>0</v>
      </c>
      <c r="D86" s="201">
        <f>'[2]27'!D88</f>
        <v>0</v>
      </c>
      <c r="E86" s="201">
        <f>'[2]27'!E88</f>
        <v>0</v>
      </c>
      <c r="F86" s="15">
        <f t="shared" si="16"/>
        <v>80</v>
      </c>
      <c r="G86" s="200">
        <f>'[2]27'!H88</f>
        <v>36</v>
      </c>
      <c r="H86" s="201">
        <f>'[2]27'!I88</f>
        <v>0</v>
      </c>
      <c r="I86" s="201">
        <f>'[2]27'!J88</f>
        <v>0</v>
      </c>
      <c r="J86" s="201">
        <f>'[2]27'!K88</f>
        <v>0</v>
      </c>
      <c r="K86" s="15">
        <f t="shared" si="13"/>
        <v>36</v>
      </c>
      <c r="L86" s="18">
        <f>frq!C86</f>
        <v>1</v>
      </c>
      <c r="M86" s="125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  <c r="S86" s="18"/>
    </row>
    <row r="87" spans="1:19">
      <c r="A87" s="8" t="s">
        <v>129</v>
      </c>
      <c r="B87" s="200">
        <f>'[2]27'!B89</f>
        <v>80</v>
      </c>
      <c r="C87" s="201">
        <f>'[2]27'!C89</f>
        <v>0</v>
      </c>
      <c r="D87" s="201">
        <f>'[2]27'!D89</f>
        <v>0</v>
      </c>
      <c r="E87" s="201">
        <f>'[2]27'!E89</f>
        <v>0</v>
      </c>
      <c r="F87" s="15">
        <f t="shared" si="16"/>
        <v>80</v>
      </c>
      <c r="G87" s="200">
        <f>'[2]27'!H89</f>
        <v>36</v>
      </c>
      <c r="H87" s="201">
        <f>'[2]27'!I89</f>
        <v>0</v>
      </c>
      <c r="I87" s="201">
        <f>'[2]27'!J89</f>
        <v>0</v>
      </c>
      <c r="J87" s="201">
        <f>'[2]27'!K89</f>
        <v>0</v>
      </c>
      <c r="K87" s="15">
        <f t="shared" si="13"/>
        <v>36</v>
      </c>
      <c r="L87" s="18">
        <f>frq!C87</f>
        <v>1</v>
      </c>
      <c r="M87" s="125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  <c r="S87" s="18"/>
    </row>
    <row r="88" spans="1:19">
      <c r="A88" s="8" t="s">
        <v>130</v>
      </c>
      <c r="B88" s="200">
        <f>'[2]27'!B90</f>
        <v>80</v>
      </c>
      <c r="C88" s="201">
        <f>'[2]27'!C90</f>
        <v>0</v>
      </c>
      <c r="D88" s="201">
        <f>'[2]27'!D90</f>
        <v>0</v>
      </c>
      <c r="E88" s="201">
        <f>'[2]27'!E90</f>
        <v>0</v>
      </c>
      <c r="F88" s="15">
        <f t="shared" si="16"/>
        <v>80</v>
      </c>
      <c r="G88" s="200">
        <f>'[2]27'!H90</f>
        <v>36</v>
      </c>
      <c r="H88" s="201">
        <f>'[2]27'!I90</f>
        <v>0</v>
      </c>
      <c r="I88" s="201">
        <f>'[2]27'!J90</f>
        <v>0</v>
      </c>
      <c r="J88" s="201">
        <f>'[2]27'!K90</f>
        <v>0</v>
      </c>
      <c r="K88" s="15">
        <f t="shared" si="13"/>
        <v>36</v>
      </c>
      <c r="L88" s="18">
        <f>frq!C88</f>
        <v>1</v>
      </c>
      <c r="M88" s="125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  <c r="S88" s="18"/>
    </row>
    <row r="89" spans="1:19">
      <c r="A89" s="8" t="s">
        <v>131</v>
      </c>
      <c r="B89" s="200">
        <f>'[2]27'!B91</f>
        <v>80</v>
      </c>
      <c r="C89" s="201">
        <f>'[2]27'!C91</f>
        <v>0</v>
      </c>
      <c r="D89" s="201">
        <f>'[2]27'!D91</f>
        <v>0</v>
      </c>
      <c r="E89" s="201">
        <f>'[2]27'!E91</f>
        <v>0</v>
      </c>
      <c r="F89" s="15">
        <f t="shared" si="16"/>
        <v>80</v>
      </c>
      <c r="G89" s="200">
        <f>'[2]27'!H91</f>
        <v>36</v>
      </c>
      <c r="H89" s="201">
        <f>'[2]27'!I91</f>
        <v>0</v>
      </c>
      <c r="I89" s="201">
        <f>'[2]27'!J91</f>
        <v>0</v>
      </c>
      <c r="J89" s="201">
        <f>'[2]27'!K91</f>
        <v>0</v>
      </c>
      <c r="K89" s="15">
        <f t="shared" si="13"/>
        <v>36</v>
      </c>
      <c r="L89" s="18">
        <f>frq!C89</f>
        <v>1</v>
      </c>
      <c r="M89" s="125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  <c r="S89" s="18"/>
    </row>
    <row r="90" spans="1:19">
      <c r="A90" s="8" t="s">
        <v>132</v>
      </c>
      <c r="B90" s="200">
        <f>'[2]27'!B92</f>
        <v>80</v>
      </c>
      <c r="C90" s="201">
        <f>'[2]27'!C92</f>
        <v>0</v>
      </c>
      <c r="D90" s="201">
        <f>'[2]27'!D92</f>
        <v>0</v>
      </c>
      <c r="E90" s="201">
        <f>'[2]27'!E92</f>
        <v>0</v>
      </c>
      <c r="F90" s="15">
        <f t="shared" si="16"/>
        <v>80</v>
      </c>
      <c r="G90" s="200">
        <f>'[2]27'!H92</f>
        <v>36</v>
      </c>
      <c r="H90" s="201">
        <f>'[2]27'!I92</f>
        <v>0</v>
      </c>
      <c r="I90" s="201">
        <f>'[2]27'!J92</f>
        <v>0</v>
      </c>
      <c r="J90" s="201">
        <f>'[2]27'!K92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'[2]27'!B93</f>
        <v>80</v>
      </c>
      <c r="C91" s="201">
        <f>'[2]27'!C93</f>
        <v>0</v>
      </c>
      <c r="D91" s="201">
        <f>'[2]27'!D93</f>
        <v>0</v>
      </c>
      <c r="E91" s="201">
        <f>'[2]27'!E93</f>
        <v>0</v>
      </c>
      <c r="F91" s="15">
        <f t="shared" si="16"/>
        <v>80</v>
      </c>
      <c r="G91" s="200">
        <f>'[2]27'!H93</f>
        <v>36</v>
      </c>
      <c r="H91" s="201">
        <f>'[2]27'!I93</f>
        <v>0</v>
      </c>
      <c r="I91" s="201">
        <f>'[2]27'!J93</f>
        <v>0</v>
      </c>
      <c r="J91" s="201">
        <f>'[2]27'!K93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'[2]27'!B94</f>
        <v>80</v>
      </c>
      <c r="C92" s="201">
        <f>'[2]27'!C94</f>
        <v>0</v>
      </c>
      <c r="D92" s="201">
        <f>'[2]27'!D94</f>
        <v>0</v>
      </c>
      <c r="E92" s="201">
        <f>'[2]27'!E94</f>
        <v>0</v>
      </c>
      <c r="F92" s="15">
        <f t="shared" si="16"/>
        <v>80</v>
      </c>
      <c r="G92" s="200">
        <f>'[2]27'!H94</f>
        <v>36</v>
      </c>
      <c r="H92" s="201">
        <f>'[2]27'!I94</f>
        <v>0</v>
      </c>
      <c r="I92" s="201">
        <f>'[2]27'!J94</f>
        <v>0</v>
      </c>
      <c r="J92" s="201">
        <f>'[2]27'!K94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'[2]27'!B95</f>
        <v>80</v>
      </c>
      <c r="C93" s="201">
        <f>'[2]27'!C95</f>
        <v>0</v>
      </c>
      <c r="D93" s="201">
        <f>'[2]27'!D95</f>
        <v>0</v>
      </c>
      <c r="E93" s="201">
        <f>'[2]27'!E95</f>
        <v>0</v>
      </c>
      <c r="F93" s="15">
        <f t="shared" si="16"/>
        <v>80</v>
      </c>
      <c r="G93" s="200">
        <f>'[2]27'!H95</f>
        <v>36</v>
      </c>
      <c r="H93" s="201">
        <f>'[2]27'!I95</f>
        <v>0</v>
      </c>
      <c r="I93" s="201">
        <f>'[2]27'!J95</f>
        <v>0</v>
      </c>
      <c r="J93" s="201">
        <f>'[2]27'!K95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0">
        <f>'[2]27'!B96</f>
        <v>80</v>
      </c>
      <c r="C94" s="201">
        <f>'[2]27'!C96</f>
        <v>0</v>
      </c>
      <c r="D94" s="201">
        <f>'[2]27'!D96</f>
        <v>0</v>
      </c>
      <c r="E94" s="201">
        <f>'[2]27'!E96</f>
        <v>0</v>
      </c>
      <c r="F94" s="15">
        <f t="shared" si="16"/>
        <v>80</v>
      </c>
      <c r="G94" s="200">
        <f>'[2]27'!H96</f>
        <v>36</v>
      </c>
      <c r="H94" s="201">
        <f>'[2]27'!I96</f>
        <v>0</v>
      </c>
      <c r="I94" s="201">
        <f>'[2]27'!J96</f>
        <v>0</v>
      </c>
      <c r="J94" s="201">
        <f>'[2]27'!K96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0">
        <f>'[2]27'!B97</f>
        <v>80</v>
      </c>
      <c r="C95" s="201">
        <f>'[2]27'!C97</f>
        <v>0</v>
      </c>
      <c r="D95" s="201">
        <f>'[2]27'!D97</f>
        <v>0</v>
      </c>
      <c r="E95" s="201">
        <f>'[2]27'!E97</f>
        <v>0</v>
      </c>
      <c r="F95" s="15">
        <f t="shared" si="16"/>
        <v>80</v>
      </c>
      <c r="G95" s="200">
        <f>'[2]27'!H97</f>
        <v>36</v>
      </c>
      <c r="H95" s="201">
        <f>'[2]27'!I97</f>
        <v>0</v>
      </c>
      <c r="I95" s="201">
        <f>'[2]27'!J97</f>
        <v>0</v>
      </c>
      <c r="J95" s="201">
        <f>'[2]27'!K97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200">
        <f>'[2]27'!B98</f>
        <v>80</v>
      </c>
      <c r="C96" s="201">
        <f>'[2]27'!C98</f>
        <v>0</v>
      </c>
      <c r="D96" s="201">
        <f>'[2]27'!D98</f>
        <v>0</v>
      </c>
      <c r="E96" s="201">
        <f>'[2]27'!E98</f>
        <v>0</v>
      </c>
      <c r="F96" s="15">
        <f t="shared" si="16"/>
        <v>80</v>
      </c>
      <c r="G96" s="200">
        <f>'[2]27'!H98</f>
        <v>36</v>
      </c>
      <c r="H96" s="201">
        <f>'[2]27'!I98</f>
        <v>0</v>
      </c>
      <c r="I96" s="201">
        <f>'[2]27'!J98</f>
        <v>0</v>
      </c>
      <c r="J96" s="201">
        <f>'[2]27'!K98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200">
        <f>'[2]27'!B99</f>
        <v>80</v>
      </c>
      <c r="C97" s="201">
        <f>'[2]27'!C99</f>
        <v>0</v>
      </c>
      <c r="D97" s="201">
        <f>'[2]27'!D99</f>
        <v>0</v>
      </c>
      <c r="E97" s="201">
        <f>'[2]27'!E99</f>
        <v>0</v>
      </c>
      <c r="F97" s="15">
        <f t="shared" si="16"/>
        <v>80</v>
      </c>
      <c r="G97" s="200">
        <f>'[2]27'!H99</f>
        <v>36</v>
      </c>
      <c r="H97" s="201">
        <f>'[2]27'!I99</f>
        <v>0</v>
      </c>
      <c r="I97" s="201">
        <f>'[2]27'!J99</f>
        <v>0</v>
      </c>
      <c r="J97" s="201">
        <f>'[2]27'!K99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200">
        <f>'[2]27'!B100</f>
        <v>80</v>
      </c>
      <c r="C98" s="201">
        <f>'[2]27'!C100</f>
        <v>0</v>
      </c>
      <c r="D98" s="201">
        <f>'[2]27'!D100</f>
        <v>0</v>
      </c>
      <c r="E98" s="201">
        <f>'[2]27'!E100</f>
        <v>0</v>
      </c>
      <c r="F98" s="15">
        <f t="shared" si="16"/>
        <v>80</v>
      </c>
      <c r="G98" s="200">
        <f>'[2]27'!H100</f>
        <v>36</v>
      </c>
      <c r="H98" s="201">
        <f>'[2]27'!I100</f>
        <v>0</v>
      </c>
      <c r="I98" s="201">
        <f>'[2]27'!J100</f>
        <v>0</v>
      </c>
      <c r="J98" s="201">
        <f>'[2]27'!K100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0.86424999999999996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0.86424999999999996</v>
      </c>
      <c r="L99" s="128">
        <f t="shared" si="17"/>
        <v>2.4E-2</v>
      </c>
      <c r="M99" s="128">
        <f t="shared" si="17"/>
        <v>0.85194999999999976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0.85194999999999976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630</v>
      </c>
      <c r="G3" s="16">
        <f>'[3]27'!G5</f>
        <v>0</v>
      </c>
      <c r="H3" s="17">
        <f>SUM(B3:G3)</f>
        <v>950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0.28000000000000003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0.28000000000000003</v>
      </c>
      <c r="AE3" s="8">
        <f>BD3</f>
        <v>0.28000000000000003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0.28000000000000003</v>
      </c>
      <c r="AL3" s="8">
        <f t="shared" ref="AL3:AQ18" si="3">Q3-X3-AE3</f>
        <v>269.44000000000005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269.44000000000005</v>
      </c>
      <c r="AT3" s="8">
        <v>7.78</v>
      </c>
      <c r="AU3" s="8">
        <v>7.78</v>
      </c>
      <c r="AW3" s="204">
        <v>0.28000000000000003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0.28000000000000003</v>
      </c>
      <c r="BD3" s="204">
        <v>0.28000000000000003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0.28000000000000003</v>
      </c>
      <c r="BL3" s="8">
        <f>AT3</f>
        <v>7.78</v>
      </c>
      <c r="BM3" s="8">
        <f>AU3</f>
        <v>7.78</v>
      </c>
      <c r="BN3" s="8">
        <f>BC3</f>
        <v>0.28000000000000003</v>
      </c>
      <c r="BO3" s="8">
        <f>BJ3</f>
        <v>0.28000000000000003</v>
      </c>
      <c r="BP3" s="139">
        <f>BL3-BN3</f>
        <v>7.5</v>
      </c>
      <c r="BQ3" s="139">
        <f>BM3-BO3</f>
        <v>7.5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630</v>
      </c>
      <c r="G4" s="16">
        <f>'[3]27'!G6</f>
        <v>0</v>
      </c>
      <c r="H4" s="17">
        <f>SUM(B4:G4)</f>
        <v>950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0.28000000000000003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0.28000000000000003</v>
      </c>
      <c r="AE4" s="8">
        <f t="shared" ref="AE4:AE67" si="11">BD4</f>
        <v>0.28000000000000003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0.28000000000000003</v>
      </c>
      <c r="AL4" s="8">
        <f t="shared" si="3"/>
        <v>269.44000000000005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269.44000000000005</v>
      </c>
      <c r="AT4" s="8">
        <v>7.78</v>
      </c>
      <c r="AU4" s="8">
        <v>7.78</v>
      </c>
      <c r="AW4" s="204">
        <v>0.28000000000000003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0.28000000000000003</v>
      </c>
      <c r="BD4" s="204">
        <v>0.28000000000000003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0.28000000000000003</v>
      </c>
      <c r="BL4" s="8">
        <f t="shared" ref="BL4:BL67" si="21">AT4</f>
        <v>7.78</v>
      </c>
      <c r="BM4" s="8">
        <f t="shared" ref="BM4:BM67" si="22">AU4</f>
        <v>7.78</v>
      </c>
      <c r="BN4" s="8">
        <f t="shared" ref="BN4:BN67" si="23">BC4</f>
        <v>0.28000000000000003</v>
      </c>
      <c r="BO4" s="8">
        <f t="shared" ref="BO4:BO67" si="24">BJ4</f>
        <v>0.28000000000000003</v>
      </c>
      <c r="BP4" s="139">
        <f t="shared" ref="BP4:BP67" si="25">BL4-BN4</f>
        <v>7.5</v>
      </c>
      <c r="BQ4" s="139">
        <f t="shared" ref="BQ4:BQ67" si="26">BM4-BO4</f>
        <v>7.5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630</v>
      </c>
      <c r="G5" s="16">
        <f>'[3]27'!G7</f>
        <v>0</v>
      </c>
      <c r="H5" s="17">
        <f t="shared" ref="H5:H68" si="27">SUM(B5:G5)</f>
        <v>950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221.84000000000003</v>
      </c>
      <c r="AT5" s="8">
        <v>24.08</v>
      </c>
      <c r="AU5" s="8">
        <v>24.08</v>
      </c>
      <c r="AW5" s="204">
        <v>24.08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24.08</v>
      </c>
      <c r="BD5" s="204">
        <v>24.08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24.08</v>
      </c>
      <c r="BL5" s="8">
        <f t="shared" si="21"/>
        <v>24.08</v>
      </c>
      <c r="BM5" s="8">
        <f t="shared" si="22"/>
        <v>24.08</v>
      </c>
      <c r="BN5" s="8">
        <f t="shared" si="23"/>
        <v>24.08</v>
      </c>
      <c r="BO5" s="8">
        <f t="shared" si="24"/>
        <v>24.08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630</v>
      </c>
      <c r="G6" s="16">
        <f>'[3]27'!G8</f>
        <v>0</v>
      </c>
      <c r="H6" s="17">
        <f t="shared" si="27"/>
        <v>950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221.84000000000003</v>
      </c>
      <c r="AT6" s="8">
        <v>24.08</v>
      </c>
      <c r="AU6" s="8">
        <v>24.08</v>
      </c>
      <c r="AW6" s="204">
        <v>24.08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24.08</v>
      </c>
      <c r="BD6" s="204">
        <v>24.08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24.08</v>
      </c>
      <c r="BL6" s="8">
        <f t="shared" si="21"/>
        <v>24.08</v>
      </c>
      <c r="BM6" s="8">
        <f t="shared" si="22"/>
        <v>24.08</v>
      </c>
      <c r="BN6" s="8">
        <f t="shared" si="23"/>
        <v>24.08</v>
      </c>
      <c r="BO6" s="8">
        <f t="shared" si="24"/>
        <v>24.08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630</v>
      </c>
      <c r="G7" s="16">
        <f>'[3]27'!G9</f>
        <v>0</v>
      </c>
      <c r="H7" s="17">
        <f t="shared" si="27"/>
        <v>950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221.84000000000003</v>
      </c>
      <c r="AT7" s="8">
        <v>24.08</v>
      </c>
      <c r="AU7" s="8">
        <v>24.08</v>
      </c>
      <c r="AW7" s="204">
        <v>24.08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24.08</v>
      </c>
      <c r="BD7" s="204">
        <v>24.08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24.08</v>
      </c>
      <c r="BL7" s="8">
        <f t="shared" si="21"/>
        <v>24.08</v>
      </c>
      <c r="BM7" s="8">
        <f t="shared" si="22"/>
        <v>24.08</v>
      </c>
      <c r="BN7" s="8">
        <f t="shared" si="23"/>
        <v>24.08</v>
      </c>
      <c r="BO7" s="8">
        <f t="shared" si="24"/>
        <v>24.08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630</v>
      </c>
      <c r="G8" s="16">
        <f>'[3]27'!G10</f>
        <v>0</v>
      </c>
      <c r="H8" s="17">
        <f t="shared" si="27"/>
        <v>950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221.84000000000003</v>
      </c>
      <c r="AT8" s="8">
        <v>24.08</v>
      </c>
      <c r="AU8" s="8">
        <v>24.08</v>
      </c>
      <c r="AW8" s="204">
        <v>24.08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24.08</v>
      </c>
      <c r="BD8" s="204">
        <v>24.08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24.08</v>
      </c>
      <c r="BL8" s="8">
        <f t="shared" si="21"/>
        <v>24.08</v>
      </c>
      <c r="BM8" s="8">
        <f t="shared" si="22"/>
        <v>24.08</v>
      </c>
      <c r="BN8" s="8">
        <f t="shared" si="23"/>
        <v>24.08</v>
      </c>
      <c r="BO8" s="8">
        <f t="shared" si="24"/>
        <v>24.08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630</v>
      </c>
      <c r="G9" s="16">
        <f>'[3]27'!G11</f>
        <v>0</v>
      </c>
      <c r="H9" s="17">
        <f t="shared" si="27"/>
        <v>950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221.84000000000003</v>
      </c>
      <c r="AT9" s="8">
        <v>24.08</v>
      </c>
      <c r="AU9" s="8">
        <v>24.08</v>
      </c>
      <c r="AW9" s="204">
        <v>24.08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24.08</v>
      </c>
      <c r="BD9" s="204">
        <v>24.08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24.08</v>
      </c>
      <c r="BL9" s="8">
        <f t="shared" si="21"/>
        <v>24.08</v>
      </c>
      <c r="BM9" s="8">
        <f t="shared" si="22"/>
        <v>24.08</v>
      </c>
      <c r="BN9" s="8">
        <f t="shared" si="23"/>
        <v>24.08</v>
      </c>
      <c r="BO9" s="8">
        <f t="shared" si="24"/>
        <v>24.08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630</v>
      </c>
      <c r="G10" s="16">
        <f>'[3]27'!G12</f>
        <v>0</v>
      </c>
      <c r="H10" s="17">
        <f t="shared" si="27"/>
        <v>950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221.84000000000003</v>
      </c>
      <c r="AT10" s="8">
        <v>24.08</v>
      </c>
      <c r="AU10" s="8">
        <v>24.08</v>
      </c>
      <c r="AW10" s="204">
        <v>24.08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24.08</v>
      </c>
      <c r="BD10" s="204">
        <v>24.08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24.08</v>
      </c>
      <c r="BL10" s="8">
        <f t="shared" si="21"/>
        <v>24.08</v>
      </c>
      <c r="BM10" s="8">
        <f t="shared" si="22"/>
        <v>24.08</v>
      </c>
      <c r="BN10" s="8">
        <f t="shared" si="23"/>
        <v>24.08</v>
      </c>
      <c r="BO10" s="8">
        <f t="shared" si="24"/>
        <v>24.08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630</v>
      </c>
      <c r="G11" s="16">
        <f>'[3]27'!G13</f>
        <v>0</v>
      </c>
      <c r="H11" s="17">
        <f t="shared" si="27"/>
        <v>950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24.08</v>
      </c>
      <c r="AU11" s="8">
        <v>24.08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24.08</v>
      </c>
      <c r="BM11" s="8">
        <f t="shared" si="22"/>
        <v>24.08</v>
      </c>
      <c r="BN11" s="8">
        <f t="shared" si="23"/>
        <v>26.91</v>
      </c>
      <c r="BO11" s="8">
        <f t="shared" si="24"/>
        <v>26.91</v>
      </c>
      <c r="BP11" s="139">
        <f t="shared" si="25"/>
        <v>-2.8300000000000018</v>
      </c>
      <c r="BQ11" s="139">
        <f t="shared" si="26"/>
        <v>-2.8300000000000018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630</v>
      </c>
      <c r="G12" s="16">
        <f>'[3]27'!G14</f>
        <v>0</v>
      </c>
      <c r="H12" s="17">
        <f t="shared" si="27"/>
        <v>950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24.08</v>
      </c>
      <c r="AU12" s="8">
        <v>24.08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24.08</v>
      </c>
      <c r="BM12" s="8">
        <f t="shared" si="22"/>
        <v>24.08</v>
      </c>
      <c r="BN12" s="8">
        <f t="shared" si="23"/>
        <v>26.91</v>
      </c>
      <c r="BO12" s="8">
        <f t="shared" si="24"/>
        <v>26.91</v>
      </c>
      <c r="BP12" s="139">
        <f t="shared" si="25"/>
        <v>-2.8300000000000018</v>
      </c>
      <c r="BQ12" s="139">
        <f t="shared" si="26"/>
        <v>-2.8300000000000018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630</v>
      </c>
      <c r="G13" s="16">
        <f>'[3]27'!G15</f>
        <v>0</v>
      </c>
      <c r="H13" s="17">
        <f t="shared" si="27"/>
        <v>950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630</v>
      </c>
      <c r="G14" s="16">
        <f>'[3]27'!G16</f>
        <v>0</v>
      </c>
      <c r="H14" s="17">
        <f t="shared" si="27"/>
        <v>950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630</v>
      </c>
      <c r="G15" s="16">
        <f>'[3]27'!G17</f>
        <v>0</v>
      </c>
      <c r="H15" s="17">
        <f t="shared" si="27"/>
        <v>950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630</v>
      </c>
      <c r="G16" s="16">
        <f>'[3]27'!G18</f>
        <v>0</v>
      </c>
      <c r="H16" s="17">
        <f t="shared" si="27"/>
        <v>950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630</v>
      </c>
      <c r="G17" s="16">
        <f>'[3]27'!G19</f>
        <v>0</v>
      </c>
      <c r="H17" s="17">
        <f t="shared" si="27"/>
        <v>950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630</v>
      </c>
      <c r="G18" s="16">
        <f>'[3]27'!G20</f>
        <v>0</v>
      </c>
      <c r="H18" s="17">
        <f t="shared" si="27"/>
        <v>950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630</v>
      </c>
      <c r="G19" s="16">
        <f>'[3]27'!G21</f>
        <v>0</v>
      </c>
      <c r="H19" s="17">
        <f t="shared" si="27"/>
        <v>950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630</v>
      </c>
      <c r="G20" s="16">
        <f>'[3]27'!G22</f>
        <v>0</v>
      </c>
      <c r="H20" s="17">
        <f t="shared" si="27"/>
        <v>950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630</v>
      </c>
      <c r="G21" s="16">
        <f>'[3]27'!G23</f>
        <v>0</v>
      </c>
      <c r="H21" s="17">
        <f t="shared" si="27"/>
        <v>950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630</v>
      </c>
      <c r="G22" s="16">
        <f>'[3]27'!G24</f>
        <v>0</v>
      </c>
      <c r="H22" s="17">
        <f t="shared" si="27"/>
        <v>950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630</v>
      </c>
      <c r="G23" s="16">
        <f>'[3]27'!G25</f>
        <v>0</v>
      </c>
      <c r="H23" s="17">
        <f t="shared" si="27"/>
        <v>950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630</v>
      </c>
      <c r="G24" s="16">
        <f>'[3]27'!G26</f>
        <v>0</v>
      </c>
      <c r="H24" s="17">
        <f t="shared" si="27"/>
        <v>950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630</v>
      </c>
      <c r="G25" s="16">
        <f>'[3]27'!G27</f>
        <v>0</v>
      </c>
      <c r="H25" s="17">
        <f t="shared" si="27"/>
        <v>950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630</v>
      </c>
      <c r="G26" s="16">
        <f>'[3]27'!G28</f>
        <v>0</v>
      </c>
      <c r="H26" s="17">
        <f t="shared" si="27"/>
        <v>950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630</v>
      </c>
      <c r="G27" s="16">
        <f>'[3]27'!G29</f>
        <v>0</v>
      </c>
      <c r="H27" s="17">
        <f t="shared" si="27"/>
        <v>950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630</v>
      </c>
      <c r="G28" s="16">
        <f>'[3]27'!G30</f>
        <v>0</v>
      </c>
      <c r="H28" s="17">
        <f t="shared" si="27"/>
        <v>950</v>
      </c>
      <c r="I28" s="15">
        <f>'[3]27'!J30</f>
        <v>270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630</v>
      </c>
      <c r="G29" s="16">
        <f>'[3]27'!G31</f>
        <v>0</v>
      </c>
      <c r="H29" s="17">
        <f t="shared" si="27"/>
        <v>950</v>
      </c>
      <c r="I29" s="15">
        <f>'[3]27'!J31</f>
        <v>270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630</v>
      </c>
      <c r="G30" s="16">
        <f>'[3]27'!G32</f>
        <v>0</v>
      </c>
      <c r="H30" s="17">
        <f t="shared" si="27"/>
        <v>950</v>
      </c>
      <c r="I30" s="15">
        <f>'[3]27'!J32</f>
        <v>270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630</v>
      </c>
      <c r="G31" s="16">
        <f>'[3]27'!G33</f>
        <v>0</v>
      </c>
      <c r="H31" s="17">
        <f t="shared" si="27"/>
        <v>950</v>
      </c>
      <c r="I31" s="15">
        <f>'[3]27'!J33</f>
        <v>270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630</v>
      </c>
      <c r="G32" s="16">
        <f>'[3]27'!G34</f>
        <v>0</v>
      </c>
      <c r="H32" s="17">
        <f t="shared" si="27"/>
        <v>950</v>
      </c>
      <c r="I32" s="15">
        <f>'[3]27'!J34</f>
        <v>270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630</v>
      </c>
      <c r="G33" s="16">
        <f>'[3]27'!G35</f>
        <v>0</v>
      </c>
      <c r="H33" s="17">
        <f t="shared" si="27"/>
        <v>950</v>
      </c>
      <c r="I33" s="15">
        <f>'[3]27'!J35</f>
        <v>270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630</v>
      </c>
      <c r="G34" s="16">
        <f>'[3]27'!G36</f>
        <v>0</v>
      </c>
      <c r="H34" s="17">
        <f t="shared" si="27"/>
        <v>950</v>
      </c>
      <c r="I34" s="15">
        <f>'[3]27'!J36</f>
        <v>270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630</v>
      </c>
      <c r="G35" s="16">
        <f>'[3]27'!G37</f>
        <v>0</v>
      </c>
      <c r="H35" s="17">
        <f t="shared" si="27"/>
        <v>950</v>
      </c>
      <c r="I35" s="15">
        <f>'[3]27'!J37</f>
        <v>270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630</v>
      </c>
      <c r="G36" s="16">
        <f>'[3]27'!G38</f>
        <v>0</v>
      </c>
      <c r="H36" s="17">
        <f t="shared" si="27"/>
        <v>950</v>
      </c>
      <c r="I36" s="15">
        <f>'[3]27'!J38</f>
        <v>270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630</v>
      </c>
      <c r="G37" s="16">
        <f>'[3]27'!G39</f>
        <v>0</v>
      </c>
      <c r="H37" s="17">
        <f t="shared" si="27"/>
        <v>950</v>
      </c>
      <c r="I37" s="15">
        <f>'[3]27'!J39</f>
        <v>270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630</v>
      </c>
      <c r="G38" s="16">
        <f>'[3]27'!G40</f>
        <v>0</v>
      </c>
      <c r="H38" s="17">
        <f t="shared" si="27"/>
        <v>950</v>
      </c>
      <c r="I38" s="15">
        <f>'[3]27'!J40</f>
        <v>270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620</v>
      </c>
      <c r="G39" s="16">
        <f>'[3]27'!G41</f>
        <v>0</v>
      </c>
      <c r="H39" s="17">
        <f t="shared" si="27"/>
        <v>940</v>
      </c>
      <c r="I39" s="15">
        <f>'[3]27'!J41</f>
        <v>270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620</v>
      </c>
      <c r="G40" s="16">
        <f>'[3]27'!G42</f>
        <v>0</v>
      </c>
      <c r="H40" s="17">
        <f t="shared" si="27"/>
        <v>940</v>
      </c>
      <c r="I40" s="15">
        <f>'[3]27'!J42</f>
        <v>270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620</v>
      </c>
      <c r="G41" s="16">
        <f>'[3]27'!G43</f>
        <v>0</v>
      </c>
      <c r="H41" s="17">
        <f t="shared" si="27"/>
        <v>940</v>
      </c>
      <c r="I41" s="15">
        <f>'[3]27'!J43</f>
        <v>270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620</v>
      </c>
      <c r="G42" s="16">
        <f>'[3]27'!G44</f>
        <v>0</v>
      </c>
      <c r="H42" s="17">
        <f t="shared" si="27"/>
        <v>940</v>
      </c>
      <c r="I42" s="15">
        <f>'[3]27'!J44</f>
        <v>270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620</v>
      </c>
      <c r="G43" s="16">
        <f>'[3]27'!G45</f>
        <v>0</v>
      </c>
      <c r="H43" s="17">
        <f t="shared" si="27"/>
        <v>940</v>
      </c>
      <c r="I43" s="15">
        <f>'[3]27'!J45</f>
        <v>270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620</v>
      </c>
      <c r="G44" s="16">
        <f>'[3]27'!G46</f>
        <v>0</v>
      </c>
      <c r="H44" s="17">
        <f t="shared" si="27"/>
        <v>940</v>
      </c>
      <c r="I44" s="15">
        <f>'[3]27'!J46</f>
        <v>270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620</v>
      </c>
      <c r="G45" s="16">
        <f>'[3]27'!G47</f>
        <v>0</v>
      </c>
      <c r="H45" s="17">
        <f t="shared" si="27"/>
        <v>940</v>
      </c>
      <c r="I45" s="15">
        <f>'[3]27'!J47</f>
        <v>270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620</v>
      </c>
      <c r="G46" s="16">
        <f>'[3]27'!G48</f>
        <v>0</v>
      </c>
      <c r="H46" s="17">
        <f t="shared" si="27"/>
        <v>940</v>
      </c>
      <c r="I46" s="15">
        <f>'[3]27'!J48</f>
        <v>270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620</v>
      </c>
      <c r="G47" s="16">
        <f>'[3]27'!G49</f>
        <v>0</v>
      </c>
      <c r="H47" s="17">
        <f t="shared" si="27"/>
        <v>940</v>
      </c>
      <c r="I47" s="15">
        <f>'[3]27'!J49</f>
        <v>270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620</v>
      </c>
      <c r="G48" s="16">
        <f>'[3]27'!G50</f>
        <v>0</v>
      </c>
      <c r="H48" s="17">
        <f t="shared" si="27"/>
        <v>940</v>
      </c>
      <c r="I48" s="15">
        <f>'[3]27'!J50</f>
        <v>270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620</v>
      </c>
      <c r="G49" s="16">
        <f>'[3]27'!G51</f>
        <v>0</v>
      </c>
      <c r="H49" s="17">
        <f t="shared" si="27"/>
        <v>940</v>
      </c>
      <c r="I49" s="15">
        <f>'[3]27'!J51</f>
        <v>270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620</v>
      </c>
      <c r="G50" s="16">
        <f>'[3]27'!G52</f>
        <v>0</v>
      </c>
      <c r="H50" s="17">
        <f t="shared" si="27"/>
        <v>940</v>
      </c>
      <c r="I50" s="15">
        <f>'[3]27'!J52</f>
        <v>270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600</v>
      </c>
      <c r="G51" s="16">
        <f>'[3]27'!G53</f>
        <v>0</v>
      </c>
      <c r="H51" s="17">
        <f t="shared" si="27"/>
        <v>920</v>
      </c>
      <c r="I51" s="15">
        <f>'[3]27'!J53</f>
        <v>270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600</v>
      </c>
      <c r="G52" s="16">
        <f>'[3]27'!G54</f>
        <v>0</v>
      </c>
      <c r="H52" s="17">
        <f t="shared" si="27"/>
        <v>920</v>
      </c>
      <c r="I52" s="15">
        <f>'[3]27'!J54</f>
        <v>270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600</v>
      </c>
      <c r="G53" s="16">
        <f>'[3]27'!G55</f>
        <v>0</v>
      </c>
      <c r="H53" s="17">
        <f t="shared" si="27"/>
        <v>920</v>
      </c>
      <c r="I53" s="15">
        <f>'[3]27'!J55</f>
        <v>270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600</v>
      </c>
      <c r="G54" s="16">
        <f>'[3]27'!G56</f>
        <v>0</v>
      </c>
      <c r="H54" s="17">
        <f t="shared" si="27"/>
        <v>920</v>
      </c>
      <c r="I54" s="15">
        <f>'[3]27'!J56</f>
        <v>270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600</v>
      </c>
      <c r="G55" s="16">
        <f>'[3]27'!G57</f>
        <v>0</v>
      </c>
      <c r="H55" s="17">
        <f t="shared" si="27"/>
        <v>920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600</v>
      </c>
      <c r="G56" s="16">
        <f>'[3]27'!G58</f>
        <v>0</v>
      </c>
      <c r="H56" s="17">
        <f t="shared" si="27"/>
        <v>920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600</v>
      </c>
      <c r="G57" s="16">
        <f>'[3]27'!G59</f>
        <v>0</v>
      </c>
      <c r="H57" s="17">
        <f t="shared" si="27"/>
        <v>920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600</v>
      </c>
      <c r="G58" s="16">
        <f>'[3]27'!G60</f>
        <v>0</v>
      </c>
      <c r="H58" s="17">
        <f t="shared" si="27"/>
        <v>920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600</v>
      </c>
      <c r="G59" s="16">
        <f>'[3]27'!G61</f>
        <v>0</v>
      </c>
      <c r="H59" s="17">
        <f t="shared" si="27"/>
        <v>920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600</v>
      </c>
      <c r="G60" s="16">
        <f>'[3]27'!G62</f>
        <v>0</v>
      </c>
      <c r="H60" s="17">
        <f t="shared" si="27"/>
        <v>920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600</v>
      </c>
      <c r="G61" s="16">
        <f>'[3]27'!G63</f>
        <v>0</v>
      </c>
      <c r="H61" s="17">
        <f t="shared" si="27"/>
        <v>920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600</v>
      </c>
      <c r="G62" s="16">
        <f>'[3]27'!G64</f>
        <v>0</v>
      </c>
      <c r="H62" s="17">
        <f t="shared" si="27"/>
        <v>920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600</v>
      </c>
      <c r="G63" s="16">
        <f>'[3]27'!G65</f>
        <v>0</v>
      </c>
      <c r="H63" s="17">
        <f t="shared" si="27"/>
        <v>920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600</v>
      </c>
      <c r="G64" s="16">
        <f>'[3]27'!G66</f>
        <v>0</v>
      </c>
      <c r="H64" s="17">
        <f t="shared" si="27"/>
        <v>920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600</v>
      </c>
      <c r="G65" s="16">
        <f>'[3]27'!G67</f>
        <v>0</v>
      </c>
      <c r="H65" s="17">
        <f t="shared" si="27"/>
        <v>920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600</v>
      </c>
      <c r="G66" s="16">
        <f>'[3]27'!G68</f>
        <v>0</v>
      </c>
      <c r="H66" s="17">
        <f t="shared" si="27"/>
        <v>920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600</v>
      </c>
      <c r="G67" s="16">
        <f>'[3]27'!G69</f>
        <v>0</v>
      </c>
      <c r="H67" s="17">
        <f t="shared" si="27"/>
        <v>920</v>
      </c>
      <c r="I67" s="15">
        <f>'[3]27'!J69</f>
        <v>270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600</v>
      </c>
      <c r="G68" s="16">
        <f>'[3]27'!G70</f>
        <v>0</v>
      </c>
      <c r="H68" s="17">
        <f t="shared" si="27"/>
        <v>920</v>
      </c>
      <c r="I68" s="15">
        <f>'[3]27'!J70</f>
        <v>270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600</v>
      </c>
      <c r="G69" s="16">
        <f>'[3]27'!G71</f>
        <v>0</v>
      </c>
      <c r="H69" s="17">
        <f t="shared" ref="H69:H98" si="59">SUM(B69:G69)</f>
        <v>920</v>
      </c>
      <c r="I69" s="15">
        <f>'[3]27'!J71</f>
        <v>270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25.4</v>
      </c>
      <c r="AE69" s="8">
        <f t="shared" si="43"/>
        <v>25.4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25.4</v>
      </c>
      <c r="AL69" s="8">
        <f t="shared" si="35"/>
        <v>219.2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219.2</v>
      </c>
      <c r="AT69" s="8">
        <v>25.4</v>
      </c>
      <c r="AU69" s="8">
        <v>25.4</v>
      </c>
      <c r="AW69" s="204">
        <v>25.4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25.4</v>
      </c>
      <c r="BD69" s="204">
        <v>25.4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25.4</v>
      </c>
      <c r="BL69" s="8">
        <f t="shared" si="53"/>
        <v>25.4</v>
      </c>
      <c r="BM69" s="8">
        <f t="shared" si="54"/>
        <v>25.4</v>
      </c>
      <c r="BN69" s="8">
        <f t="shared" si="55"/>
        <v>25.4</v>
      </c>
      <c r="BO69" s="8">
        <f t="shared" si="56"/>
        <v>25.4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600</v>
      </c>
      <c r="G70" s="16">
        <f>'[3]27'!G72</f>
        <v>0</v>
      </c>
      <c r="H70" s="17">
        <f t="shared" si="59"/>
        <v>920</v>
      </c>
      <c r="I70" s="15">
        <f>'[3]27'!J72</f>
        <v>270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25.4</v>
      </c>
      <c r="AE70" s="8">
        <f t="shared" si="43"/>
        <v>25.4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25.4</v>
      </c>
      <c r="AL70" s="8">
        <f t="shared" si="35"/>
        <v>219.2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219.2</v>
      </c>
      <c r="AT70" s="8">
        <v>25.4</v>
      </c>
      <c r="AU70" s="8">
        <v>25.4</v>
      </c>
      <c r="AW70" s="204">
        <v>25.4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25.4</v>
      </c>
      <c r="BD70" s="204">
        <v>25.4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25.4</v>
      </c>
      <c r="BL70" s="8">
        <f t="shared" si="53"/>
        <v>25.4</v>
      </c>
      <c r="BM70" s="8">
        <f t="shared" si="54"/>
        <v>25.4</v>
      </c>
      <c r="BN70" s="8">
        <f t="shared" si="55"/>
        <v>25.4</v>
      </c>
      <c r="BO70" s="8">
        <f t="shared" si="56"/>
        <v>25.4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600</v>
      </c>
      <c r="G71" s="16">
        <f>'[3]27'!G73</f>
        <v>0</v>
      </c>
      <c r="H71" s="17">
        <f t="shared" si="59"/>
        <v>920</v>
      </c>
      <c r="I71" s="15">
        <f>'[3]27'!J73</f>
        <v>270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25.4</v>
      </c>
      <c r="AE71" s="8">
        <f t="shared" si="43"/>
        <v>25.4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25.4</v>
      </c>
      <c r="AL71" s="8">
        <f t="shared" si="35"/>
        <v>219.2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219.2</v>
      </c>
      <c r="AT71" s="8">
        <v>25.4</v>
      </c>
      <c r="AU71" s="8">
        <v>25.4</v>
      </c>
      <c r="AW71" s="204">
        <v>25.4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25.4</v>
      </c>
      <c r="BD71" s="204">
        <v>25.4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25.4</v>
      </c>
      <c r="BL71" s="8">
        <f t="shared" si="53"/>
        <v>25.4</v>
      </c>
      <c r="BM71" s="8">
        <f t="shared" si="54"/>
        <v>25.4</v>
      </c>
      <c r="BN71" s="8">
        <f t="shared" si="55"/>
        <v>25.4</v>
      </c>
      <c r="BO71" s="8">
        <f t="shared" si="56"/>
        <v>25.4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600</v>
      </c>
      <c r="G72" s="16">
        <f>'[3]27'!G74</f>
        <v>0</v>
      </c>
      <c r="H72" s="17">
        <f t="shared" si="59"/>
        <v>920</v>
      </c>
      <c r="I72" s="15">
        <f>'[3]27'!J74</f>
        <v>270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25.4</v>
      </c>
      <c r="AE72" s="8">
        <f t="shared" si="43"/>
        <v>25.4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25.4</v>
      </c>
      <c r="AL72" s="8">
        <f t="shared" si="35"/>
        <v>219.2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219.2</v>
      </c>
      <c r="AT72" s="8">
        <v>25.4</v>
      </c>
      <c r="AU72" s="8">
        <v>25.4</v>
      </c>
      <c r="AW72" s="204">
        <v>25.4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25.4</v>
      </c>
      <c r="BD72" s="204">
        <v>25.4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25.4</v>
      </c>
      <c r="BL72" s="8">
        <f t="shared" si="53"/>
        <v>25.4</v>
      </c>
      <c r="BM72" s="8">
        <f t="shared" si="54"/>
        <v>25.4</v>
      </c>
      <c r="BN72" s="8">
        <f t="shared" si="55"/>
        <v>25.4</v>
      </c>
      <c r="BO72" s="8">
        <f t="shared" si="56"/>
        <v>25.4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600</v>
      </c>
      <c r="G73" s="16">
        <f>'[3]27'!G75</f>
        <v>0</v>
      </c>
      <c r="H73" s="17">
        <f t="shared" si="59"/>
        <v>920</v>
      </c>
      <c r="I73" s="15">
        <f>'[3]27'!J75</f>
        <v>270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25.4</v>
      </c>
      <c r="AE73" s="8">
        <f t="shared" si="43"/>
        <v>25.4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25.4</v>
      </c>
      <c r="AL73" s="8">
        <f t="shared" si="35"/>
        <v>219.2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219.2</v>
      </c>
      <c r="AT73" s="8">
        <v>25.4</v>
      </c>
      <c r="AU73" s="8">
        <v>25.4</v>
      </c>
      <c r="AW73" s="204">
        <v>25.4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25.4</v>
      </c>
      <c r="BD73" s="204">
        <v>25.4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25.4</v>
      </c>
      <c r="BL73" s="8">
        <f t="shared" si="53"/>
        <v>25.4</v>
      </c>
      <c r="BM73" s="8">
        <f t="shared" si="54"/>
        <v>25.4</v>
      </c>
      <c r="BN73" s="8">
        <f t="shared" si="55"/>
        <v>25.4</v>
      </c>
      <c r="BO73" s="8">
        <f t="shared" si="56"/>
        <v>25.4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600</v>
      </c>
      <c r="G74" s="16">
        <f>'[3]27'!G76</f>
        <v>0</v>
      </c>
      <c r="H74" s="17">
        <f t="shared" si="59"/>
        <v>920</v>
      </c>
      <c r="I74" s="15">
        <f>'[3]27'!J76</f>
        <v>270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25.4</v>
      </c>
      <c r="AE74" s="8">
        <f t="shared" si="43"/>
        <v>25.4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25.4</v>
      </c>
      <c r="AL74" s="8">
        <f t="shared" si="35"/>
        <v>219.2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219.2</v>
      </c>
      <c r="AT74" s="8">
        <v>25.4</v>
      </c>
      <c r="AU74" s="8">
        <v>25.4</v>
      </c>
      <c r="AW74" s="204">
        <v>25.4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25.4</v>
      </c>
      <c r="BD74" s="204">
        <v>25.4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25.4</v>
      </c>
      <c r="BL74" s="8">
        <f t="shared" si="53"/>
        <v>25.4</v>
      </c>
      <c r="BM74" s="8">
        <f t="shared" si="54"/>
        <v>25.4</v>
      </c>
      <c r="BN74" s="8">
        <f t="shared" si="55"/>
        <v>25.4</v>
      </c>
      <c r="BO74" s="8">
        <f t="shared" si="56"/>
        <v>25.4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620</v>
      </c>
      <c r="G75" s="16">
        <f>'[3]27'!G77</f>
        <v>0</v>
      </c>
      <c r="H75" s="17">
        <f t="shared" si="59"/>
        <v>940</v>
      </c>
      <c r="I75" s="15">
        <f>'[3]27'!J77</f>
        <v>270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25.4</v>
      </c>
      <c r="AE75" s="8">
        <f t="shared" si="43"/>
        <v>25.4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25.4</v>
      </c>
      <c r="AL75" s="8">
        <f t="shared" si="35"/>
        <v>219.2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219.2</v>
      </c>
      <c r="AT75" s="8">
        <v>25.4</v>
      </c>
      <c r="AU75" s="8">
        <v>25.4</v>
      </c>
      <c r="AW75" s="204">
        <v>25.4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25.4</v>
      </c>
      <c r="BD75" s="204">
        <v>25.4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25.4</v>
      </c>
      <c r="BL75" s="8">
        <f t="shared" si="53"/>
        <v>25.4</v>
      </c>
      <c r="BM75" s="8">
        <f t="shared" si="54"/>
        <v>25.4</v>
      </c>
      <c r="BN75" s="8">
        <f t="shared" si="55"/>
        <v>25.4</v>
      </c>
      <c r="BO75" s="8">
        <f t="shared" si="56"/>
        <v>25.4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620</v>
      </c>
      <c r="G76" s="16">
        <f>'[3]27'!G78</f>
        <v>0</v>
      </c>
      <c r="H76" s="17">
        <f t="shared" si="59"/>
        <v>940</v>
      </c>
      <c r="I76" s="15">
        <f>'[3]27'!J78</f>
        <v>270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25.4</v>
      </c>
      <c r="AE76" s="8">
        <f t="shared" si="43"/>
        <v>25.4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25.4</v>
      </c>
      <c r="AL76" s="8">
        <f t="shared" si="35"/>
        <v>219.2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219.2</v>
      </c>
      <c r="AT76" s="8">
        <v>25.4</v>
      </c>
      <c r="AU76" s="8">
        <v>25.4</v>
      </c>
      <c r="AW76" s="204">
        <v>25.4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25.4</v>
      </c>
      <c r="BD76" s="204">
        <v>25.4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25.4</v>
      </c>
      <c r="BL76" s="8">
        <f t="shared" si="53"/>
        <v>25.4</v>
      </c>
      <c r="BM76" s="8">
        <f t="shared" si="54"/>
        <v>25.4</v>
      </c>
      <c r="BN76" s="8">
        <f t="shared" si="55"/>
        <v>25.4</v>
      </c>
      <c r="BO76" s="8">
        <f t="shared" si="56"/>
        <v>25.4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620</v>
      </c>
      <c r="G77" s="16">
        <f>'[3]27'!G79</f>
        <v>0</v>
      </c>
      <c r="H77" s="17">
        <f t="shared" si="59"/>
        <v>940</v>
      </c>
      <c r="I77" s="15">
        <f>'[3]27'!J79</f>
        <v>270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1.96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1.96</v>
      </c>
      <c r="AL77" s="8">
        <f t="shared" si="35"/>
        <v>236.04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236.04</v>
      </c>
      <c r="AT77" s="8">
        <v>32</v>
      </c>
      <c r="AU77" s="8">
        <v>1.96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1.96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1.96</v>
      </c>
      <c r="BL77" s="8">
        <f t="shared" si="53"/>
        <v>32</v>
      </c>
      <c r="BM77" s="8">
        <f t="shared" si="54"/>
        <v>1.96</v>
      </c>
      <c r="BN77" s="8">
        <f t="shared" si="55"/>
        <v>32</v>
      </c>
      <c r="BO77" s="8">
        <f t="shared" si="56"/>
        <v>1.96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620</v>
      </c>
      <c r="G78" s="16">
        <f>'[3]27'!G80</f>
        <v>0</v>
      </c>
      <c r="H78" s="17">
        <f t="shared" si="59"/>
        <v>940</v>
      </c>
      <c r="I78" s="15">
        <f>'[3]27'!J80</f>
        <v>270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1.96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1.96</v>
      </c>
      <c r="AL78" s="8">
        <f t="shared" si="35"/>
        <v>236.04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236.04</v>
      </c>
      <c r="AT78" s="8">
        <v>32</v>
      </c>
      <c r="AU78" s="8">
        <v>1.96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1.96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1.96</v>
      </c>
      <c r="BL78" s="8">
        <f t="shared" si="53"/>
        <v>32</v>
      </c>
      <c r="BM78" s="8">
        <f t="shared" si="54"/>
        <v>1.96</v>
      </c>
      <c r="BN78" s="8">
        <f t="shared" si="55"/>
        <v>32</v>
      </c>
      <c r="BO78" s="8">
        <f t="shared" si="56"/>
        <v>1.96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620</v>
      </c>
      <c r="G79" s="16">
        <f>'[3]27'!G81</f>
        <v>0</v>
      </c>
      <c r="H79" s="17">
        <f t="shared" si="59"/>
        <v>940</v>
      </c>
      <c r="I79" s="15">
        <f>'[3]27'!J81</f>
        <v>270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1.96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1.96</v>
      </c>
      <c r="AL79" s="8">
        <f t="shared" si="35"/>
        <v>236.04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236.04</v>
      </c>
      <c r="AT79" s="8">
        <v>32</v>
      </c>
      <c r="AU79" s="8">
        <v>1.96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1.96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1.96</v>
      </c>
      <c r="BL79" s="8">
        <f t="shared" si="53"/>
        <v>32</v>
      </c>
      <c r="BM79" s="8">
        <f t="shared" si="54"/>
        <v>1.96</v>
      </c>
      <c r="BN79" s="8">
        <f t="shared" si="55"/>
        <v>32</v>
      </c>
      <c r="BO79" s="8">
        <f t="shared" si="56"/>
        <v>1.96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620</v>
      </c>
      <c r="G80" s="16">
        <f>'[3]27'!G82</f>
        <v>0</v>
      </c>
      <c r="H80" s="17">
        <f t="shared" si="59"/>
        <v>940</v>
      </c>
      <c r="I80" s="15">
        <f>'[3]27'!J82</f>
        <v>270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1.96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1.96</v>
      </c>
      <c r="AL80" s="8">
        <f t="shared" si="35"/>
        <v>236.04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236.04</v>
      </c>
      <c r="AT80" s="8">
        <v>32</v>
      </c>
      <c r="AU80" s="8">
        <v>1.96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1.96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1.96</v>
      </c>
      <c r="BL80" s="8">
        <f t="shared" si="53"/>
        <v>32</v>
      </c>
      <c r="BM80" s="8">
        <f t="shared" si="54"/>
        <v>1.96</v>
      </c>
      <c r="BN80" s="8">
        <f t="shared" si="55"/>
        <v>32</v>
      </c>
      <c r="BO80" s="8">
        <f t="shared" si="56"/>
        <v>1.96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620</v>
      </c>
      <c r="G81" s="16">
        <f>'[3]27'!G83</f>
        <v>0</v>
      </c>
      <c r="H81" s="17">
        <f t="shared" si="59"/>
        <v>940</v>
      </c>
      <c r="I81" s="15">
        <f>'[3]27'!J83</f>
        <v>270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1.96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1.96</v>
      </c>
      <c r="AL81" s="8">
        <f t="shared" si="35"/>
        <v>236.04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236.04</v>
      </c>
      <c r="AT81" s="8">
        <v>32</v>
      </c>
      <c r="AU81" s="8">
        <v>1.96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1.96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1.96</v>
      </c>
      <c r="BL81" s="8">
        <f t="shared" si="53"/>
        <v>32</v>
      </c>
      <c r="BM81" s="8">
        <f t="shared" si="54"/>
        <v>1.96</v>
      </c>
      <c r="BN81" s="8">
        <f t="shared" si="55"/>
        <v>32</v>
      </c>
      <c r="BO81" s="8">
        <f t="shared" si="56"/>
        <v>1.96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620</v>
      </c>
      <c r="G82" s="16">
        <f>'[3]27'!G84</f>
        <v>0</v>
      </c>
      <c r="H82" s="17">
        <f t="shared" si="59"/>
        <v>940</v>
      </c>
      <c r="I82" s="15">
        <f>'[3]27'!J84</f>
        <v>270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1.96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1.96</v>
      </c>
      <c r="AL82" s="8">
        <f t="shared" si="35"/>
        <v>236.04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236.04</v>
      </c>
      <c r="AT82" s="8">
        <v>32</v>
      </c>
      <c r="AU82" s="8">
        <v>1.96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1.96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1.96</v>
      </c>
      <c r="BL82" s="8">
        <f t="shared" si="53"/>
        <v>32</v>
      </c>
      <c r="BM82" s="8">
        <f t="shared" si="54"/>
        <v>1.96</v>
      </c>
      <c r="BN82" s="8">
        <f t="shared" si="55"/>
        <v>32</v>
      </c>
      <c r="BO82" s="8">
        <f t="shared" si="56"/>
        <v>1.96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620</v>
      </c>
      <c r="G83" s="16">
        <f>'[3]27'!G85</f>
        <v>0</v>
      </c>
      <c r="H83" s="17">
        <f t="shared" si="59"/>
        <v>940</v>
      </c>
      <c r="I83" s="15">
        <f>'[3]27'!J85</f>
        <v>300.04000000000002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300.04000000000002</v>
      </c>
      <c r="P83" s="18">
        <f>frq!C83</f>
        <v>1</v>
      </c>
      <c r="Q83" s="15">
        <f t="shared" si="33"/>
        <v>300.04000000000002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236.04000000000002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620</v>
      </c>
      <c r="G84" s="16">
        <f>'[3]27'!G86</f>
        <v>0</v>
      </c>
      <c r="H84" s="17">
        <f t="shared" si="59"/>
        <v>940</v>
      </c>
      <c r="I84" s="15">
        <f>'[3]27'!J86</f>
        <v>300.04000000000002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300.04000000000002</v>
      </c>
      <c r="P84" s="18">
        <f>frq!C84</f>
        <v>1</v>
      </c>
      <c r="Q84" s="15">
        <f t="shared" si="33"/>
        <v>300.04000000000002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236.04000000000002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620</v>
      </c>
      <c r="G85" s="16">
        <f>'[3]27'!G87</f>
        <v>0</v>
      </c>
      <c r="H85" s="17">
        <f t="shared" si="59"/>
        <v>940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14.56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14.56</v>
      </c>
      <c r="AL85" s="8">
        <f t="shared" si="35"/>
        <v>223.44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223.44</v>
      </c>
      <c r="AT85" s="8">
        <v>32</v>
      </c>
      <c r="AU85" s="8">
        <v>1.96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14.56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14.56</v>
      </c>
      <c r="BL85" s="8">
        <f t="shared" si="53"/>
        <v>32</v>
      </c>
      <c r="BM85" s="8">
        <f t="shared" si="54"/>
        <v>1.96</v>
      </c>
      <c r="BN85" s="8">
        <f t="shared" si="55"/>
        <v>32</v>
      </c>
      <c r="BO85" s="8">
        <f t="shared" si="56"/>
        <v>14.56</v>
      </c>
      <c r="BP85" s="139">
        <f t="shared" si="57"/>
        <v>0</v>
      </c>
      <c r="BQ85" s="139">
        <f t="shared" si="58"/>
        <v>-12.600000000000001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620</v>
      </c>
      <c r="G86" s="16">
        <f>'[3]27'!G88</f>
        <v>0</v>
      </c>
      <c r="H86" s="17">
        <f t="shared" si="59"/>
        <v>940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14.56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14.56</v>
      </c>
      <c r="AL86" s="8">
        <f t="shared" si="35"/>
        <v>223.44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223.44</v>
      </c>
      <c r="AT86" s="8">
        <v>32</v>
      </c>
      <c r="AU86" s="8">
        <v>1.96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14.56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14.56</v>
      </c>
      <c r="BL86" s="8">
        <f t="shared" si="53"/>
        <v>32</v>
      </c>
      <c r="BM86" s="8">
        <f t="shared" si="54"/>
        <v>1.96</v>
      </c>
      <c r="BN86" s="8">
        <f t="shared" si="55"/>
        <v>32</v>
      </c>
      <c r="BO86" s="8">
        <f t="shared" si="56"/>
        <v>14.56</v>
      </c>
      <c r="BP86" s="139">
        <f t="shared" si="57"/>
        <v>0</v>
      </c>
      <c r="BQ86" s="139">
        <f t="shared" si="58"/>
        <v>-12.600000000000001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620</v>
      </c>
      <c r="G87" s="16">
        <f>'[3]27'!G89</f>
        <v>0</v>
      </c>
      <c r="H87" s="17">
        <f t="shared" si="59"/>
        <v>940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14.56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14.56</v>
      </c>
      <c r="AL87" s="8">
        <f t="shared" si="35"/>
        <v>223.44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223.44</v>
      </c>
      <c r="AT87" s="8">
        <v>32</v>
      </c>
      <c r="AU87" s="8">
        <v>14.56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14.56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14.56</v>
      </c>
      <c r="BL87" s="8">
        <f t="shared" si="53"/>
        <v>32</v>
      </c>
      <c r="BM87" s="8">
        <f t="shared" si="54"/>
        <v>14.56</v>
      </c>
      <c r="BN87" s="8">
        <f t="shared" si="55"/>
        <v>32</v>
      </c>
      <c r="BO87" s="8">
        <f t="shared" si="56"/>
        <v>14.56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620</v>
      </c>
      <c r="G88" s="16">
        <f>'[3]27'!G90</f>
        <v>0</v>
      </c>
      <c r="H88" s="17">
        <f t="shared" si="59"/>
        <v>940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14.56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14.56</v>
      </c>
      <c r="AL88" s="8">
        <f t="shared" si="35"/>
        <v>223.44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223.44</v>
      </c>
      <c r="AT88" s="8">
        <v>32</v>
      </c>
      <c r="AU88" s="8">
        <v>14.56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14.56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14.56</v>
      </c>
      <c r="BL88" s="8">
        <f t="shared" si="53"/>
        <v>32</v>
      </c>
      <c r="BM88" s="8">
        <f t="shared" si="54"/>
        <v>14.56</v>
      </c>
      <c r="BN88" s="8">
        <f t="shared" si="55"/>
        <v>32</v>
      </c>
      <c r="BO88" s="8">
        <f t="shared" si="56"/>
        <v>14.56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620</v>
      </c>
      <c r="G89" s="16">
        <f>'[3]27'!G91</f>
        <v>0</v>
      </c>
      <c r="H89" s="17">
        <f t="shared" si="59"/>
        <v>940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23.28</v>
      </c>
      <c r="AE89" s="8">
        <f t="shared" si="43"/>
        <v>23.28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23.28</v>
      </c>
      <c r="AL89" s="8">
        <f t="shared" si="35"/>
        <v>223.44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223.44</v>
      </c>
      <c r="AT89" s="8">
        <v>23.28</v>
      </c>
      <c r="AU89" s="8">
        <v>23.28</v>
      </c>
      <c r="AW89" s="204">
        <v>23.28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23.28</v>
      </c>
      <c r="BD89" s="204">
        <v>23.28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23.28</v>
      </c>
      <c r="BL89" s="8">
        <f t="shared" si="53"/>
        <v>23.28</v>
      </c>
      <c r="BM89" s="8">
        <f t="shared" si="54"/>
        <v>23.28</v>
      </c>
      <c r="BN89" s="8">
        <f t="shared" si="55"/>
        <v>23.28</v>
      </c>
      <c r="BO89" s="8">
        <f t="shared" si="56"/>
        <v>23.28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620</v>
      </c>
      <c r="G90" s="16">
        <f>'[3]27'!G92</f>
        <v>0</v>
      </c>
      <c r="H90" s="17">
        <f t="shared" si="59"/>
        <v>940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23.28</v>
      </c>
      <c r="AE90" s="8">
        <f t="shared" si="43"/>
        <v>23.28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23.28</v>
      </c>
      <c r="AL90" s="8">
        <f t="shared" si="35"/>
        <v>223.44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223.44</v>
      </c>
      <c r="AT90" s="8">
        <v>23.28</v>
      </c>
      <c r="AU90" s="8">
        <v>23.28</v>
      </c>
      <c r="AW90" s="204">
        <v>23.28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23.28</v>
      </c>
      <c r="BD90" s="204">
        <v>23.28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23.28</v>
      </c>
      <c r="BL90" s="8">
        <f t="shared" si="53"/>
        <v>23.28</v>
      </c>
      <c r="BM90" s="8">
        <f t="shared" si="54"/>
        <v>23.28</v>
      </c>
      <c r="BN90" s="8">
        <f t="shared" si="55"/>
        <v>23.28</v>
      </c>
      <c r="BO90" s="8">
        <f t="shared" si="56"/>
        <v>23.28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620</v>
      </c>
      <c r="G91" s="16">
        <f>'[3]27'!G93</f>
        <v>0</v>
      </c>
      <c r="H91" s="17">
        <f t="shared" si="59"/>
        <v>940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</v>
      </c>
      <c r="AU91" s="8">
        <v>26.87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</v>
      </c>
      <c r="BM91" s="8">
        <f t="shared" si="54"/>
        <v>26.87</v>
      </c>
      <c r="BN91" s="8">
        <f t="shared" si="55"/>
        <v>26.87</v>
      </c>
      <c r="BO91" s="8">
        <f t="shared" si="56"/>
        <v>26.87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620</v>
      </c>
      <c r="G92" s="16">
        <f>'[3]27'!G94</f>
        <v>0</v>
      </c>
      <c r="H92" s="17">
        <f t="shared" si="59"/>
        <v>940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</v>
      </c>
      <c r="AU92" s="8">
        <v>26.87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</v>
      </c>
      <c r="BM92" s="8">
        <f t="shared" si="54"/>
        <v>26.87</v>
      </c>
      <c r="BN92" s="8">
        <f t="shared" si="55"/>
        <v>26.87</v>
      </c>
      <c r="BO92" s="8">
        <f t="shared" si="56"/>
        <v>26.87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620</v>
      </c>
      <c r="G93" s="16">
        <f>'[3]27'!G95</f>
        <v>0</v>
      </c>
      <c r="H93" s="17">
        <f t="shared" si="59"/>
        <v>940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</v>
      </c>
      <c r="AU93" s="8">
        <v>26.87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620</v>
      </c>
      <c r="G94" s="16">
        <f>'[3]27'!G96</f>
        <v>0</v>
      </c>
      <c r="H94" s="17">
        <f t="shared" si="59"/>
        <v>940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</v>
      </c>
      <c r="AU94" s="8">
        <v>26.87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620</v>
      </c>
      <c r="G95" s="16">
        <f>'[3]27'!G97</f>
        <v>0</v>
      </c>
      <c r="H95" s="17">
        <f t="shared" si="59"/>
        <v>940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</v>
      </c>
      <c r="AU95" s="8">
        <v>26.87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620</v>
      </c>
      <c r="G96" s="16">
        <f>'[3]27'!G98</f>
        <v>0</v>
      </c>
      <c r="H96" s="17">
        <f t="shared" si="59"/>
        <v>940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</v>
      </c>
      <c r="AU96" s="8">
        <v>26.87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620</v>
      </c>
      <c r="G97" s="16">
        <f>'[3]27'!G99</f>
        <v>0</v>
      </c>
      <c r="H97" s="17">
        <f t="shared" si="59"/>
        <v>940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</v>
      </c>
      <c r="AU97" s="8">
        <v>26.87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620</v>
      </c>
      <c r="G98" s="16">
        <f>'[3]27'!G100</f>
        <v>0</v>
      </c>
      <c r="H98" s="17">
        <f t="shared" si="59"/>
        <v>940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</v>
      </c>
      <c r="AU98" s="8">
        <v>26.87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6.4950200000000002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6.4950200000000002</v>
      </c>
      <c r="P99" s="15">
        <f t="shared" si="62"/>
        <v>2.4E-2</v>
      </c>
      <c r="Q99" s="15">
        <f t="shared" si="62"/>
        <v>6.4950200000000002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6.4950200000000002</v>
      </c>
      <c r="X99" s="15">
        <f t="shared" si="62"/>
        <v>0.6386350000000004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0.6386350000000004</v>
      </c>
      <c r="AE99" s="15">
        <f t="shared" si="62"/>
        <v>0.5761350000000004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0.5761350000000004</v>
      </c>
      <c r="AL99" s="15">
        <f t="shared" si="62"/>
        <v>5.2802500000000006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5.2802500000000006</v>
      </c>
      <c r="AS99" s="15">
        <f t="shared" si="62"/>
        <v>0</v>
      </c>
      <c r="AT99" s="15">
        <f t="shared" si="62"/>
        <v>0.64097000000000048</v>
      </c>
      <c r="AU99" s="15">
        <f t="shared" si="62"/>
        <v>0.57217000000000051</v>
      </c>
      <c r="AV99" s="15">
        <f t="shared" si="62"/>
        <v>0</v>
      </c>
      <c r="AW99" s="15">
        <f t="shared" si="62"/>
        <v>0.6386350000000004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0.6386350000000004</v>
      </c>
      <c r="BD99" s="15">
        <f t="shared" si="62"/>
        <v>0.5761350000000004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0.5761350000000004</v>
      </c>
      <c r="BK99" s="15"/>
      <c r="BL99" s="15">
        <f t="shared" si="63"/>
        <v>0.64097000000000048</v>
      </c>
      <c r="BM99" s="15">
        <f t="shared" si="63"/>
        <v>0.57217000000000051</v>
      </c>
      <c r="BN99" s="15">
        <f t="shared" si="63"/>
        <v>0.6386350000000004</v>
      </c>
      <c r="BO99" s="15">
        <f t="shared" si="63"/>
        <v>0.5761350000000004</v>
      </c>
      <c r="BP99" s="15">
        <f t="shared" si="63"/>
        <v>2.334999999999999E-3</v>
      </c>
      <c r="BQ99" s="15">
        <f t="shared" si="63"/>
        <v>-3.9650000000000015E-3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146</v>
      </c>
      <c r="E3">
        <f>PPCL!P3</f>
        <v>0</v>
      </c>
      <c r="F3">
        <f>B3+C3</f>
        <v>330</v>
      </c>
      <c r="G3">
        <f>D3+E3</f>
        <v>146</v>
      </c>
      <c r="H3" s="113"/>
      <c r="I3">
        <f>BRPL_EOD!AG3+BRPL_EOD!AH3</f>
        <v>41.42</v>
      </c>
      <c r="J3">
        <f>BYPL_EOD!AG3+BYPL_EOD!AH3</f>
        <v>23.53</v>
      </c>
      <c r="K3">
        <f>MES_EOD!AG3+MES_EOD!AH3</f>
        <v>8.8699999999999992</v>
      </c>
      <c r="L3">
        <f>NDMC_EOD!AG3+NDMC_EOD!AH3</f>
        <v>43.96</v>
      </c>
      <c r="M3">
        <f>TPDDL_EOD!AG3+TPDDL_EOD!AH3</f>
        <v>28.23</v>
      </c>
      <c r="N3">
        <f t="shared" ref="N3:N66" si="0">SUM(I3:M3)</f>
        <v>146.01</v>
      </c>
      <c r="O3" s="113">
        <f t="shared" ref="O3:O66" si="1">G3-N3</f>
        <v>-9.9999999999909051E-3</v>
      </c>
      <c r="P3">
        <v>41.417163207999458</v>
      </c>
      <c r="Q3">
        <v>23.52838846654339</v>
      </c>
      <c r="R3">
        <v>8.8693925073625088</v>
      </c>
      <c r="S3">
        <v>43.956989247311832</v>
      </c>
      <c r="T3">
        <v>28.228066570782826</v>
      </c>
      <c r="U3" s="115">
        <f t="shared" ref="U3:U66" si="2">SUM(P3:T3)</f>
        <v>146.00000000000003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146</v>
      </c>
      <c r="E4">
        <f>PPCL!P4</f>
        <v>0</v>
      </c>
      <c r="F4">
        <f t="shared" ref="F4:F67" si="4">B4+C4</f>
        <v>330</v>
      </c>
      <c r="G4">
        <f t="shared" ref="G4:G67" si="5">D4+E4</f>
        <v>146</v>
      </c>
      <c r="H4" s="113"/>
      <c r="I4">
        <f>BRPL_EOD!AG4+BRPL_EOD!AH4</f>
        <v>41.42</v>
      </c>
      <c r="J4">
        <f>BYPL_EOD!AG4+BYPL_EOD!AH4</f>
        <v>23.53</v>
      </c>
      <c r="K4">
        <f>MES_EOD!AG4+MES_EOD!AH4</f>
        <v>8.8699999999999992</v>
      </c>
      <c r="L4">
        <f>NDMC_EOD!AG4+NDMC_EOD!AH4</f>
        <v>43.96</v>
      </c>
      <c r="M4">
        <f>TPDDL_EOD!AG4+TPDDL_EOD!AH4</f>
        <v>28.23</v>
      </c>
      <c r="N4">
        <f t="shared" si="0"/>
        <v>146.01</v>
      </c>
      <c r="O4" s="113">
        <f t="shared" si="1"/>
        <v>-9.9999999999909051E-3</v>
      </c>
      <c r="P4">
        <v>41.417163207999458</v>
      </c>
      <c r="Q4">
        <v>23.52838846654339</v>
      </c>
      <c r="R4">
        <v>8.8693925073625088</v>
      </c>
      <c r="S4">
        <v>43.956989247311832</v>
      </c>
      <c r="T4">
        <v>28.228066570782826</v>
      </c>
      <c r="U4" s="115">
        <f t="shared" si="2"/>
        <v>146.00000000000003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146</v>
      </c>
      <c r="E5">
        <f>PPCL!P5</f>
        <v>0</v>
      </c>
      <c r="F5">
        <f t="shared" si="4"/>
        <v>330</v>
      </c>
      <c r="G5">
        <f t="shared" si="5"/>
        <v>146</v>
      </c>
      <c r="H5" s="113"/>
      <c r="I5">
        <f>BRPL_EOD!AG5+BRPL_EOD!AH5</f>
        <v>41.42</v>
      </c>
      <c r="J5">
        <f>BYPL_EOD!AG5+BYPL_EOD!AH5</f>
        <v>23.53</v>
      </c>
      <c r="K5">
        <f>MES_EOD!AG5+MES_EOD!AH5</f>
        <v>8.8699999999999992</v>
      </c>
      <c r="L5">
        <f>NDMC_EOD!AG5+NDMC_EOD!AH5</f>
        <v>43.96</v>
      </c>
      <c r="M5">
        <f>TPDDL_EOD!AG5+TPDDL_EOD!AH5</f>
        <v>28.23</v>
      </c>
      <c r="N5">
        <f t="shared" si="0"/>
        <v>146.01</v>
      </c>
      <c r="O5" s="113">
        <f t="shared" si="1"/>
        <v>-9.9999999999909051E-3</v>
      </c>
      <c r="P5">
        <v>41.417163207999458</v>
      </c>
      <c r="Q5">
        <v>23.52838846654339</v>
      </c>
      <c r="R5">
        <v>8.8693925073625088</v>
      </c>
      <c r="S5">
        <v>43.956989247311832</v>
      </c>
      <c r="T5">
        <v>28.228066570782826</v>
      </c>
      <c r="U5" s="115">
        <f t="shared" si="2"/>
        <v>146.00000000000003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149</v>
      </c>
      <c r="E6">
        <f>PPCL!P6</f>
        <v>0</v>
      </c>
      <c r="F6">
        <f t="shared" si="4"/>
        <v>330</v>
      </c>
      <c r="G6">
        <f t="shared" si="5"/>
        <v>149</v>
      </c>
      <c r="H6" s="113"/>
      <c r="I6">
        <f>BRPL_EOD!AG6+BRPL_EOD!AH6</f>
        <v>42.27</v>
      </c>
      <c r="J6">
        <f>BYPL_EOD!AG6+BYPL_EOD!AH6</f>
        <v>24.01</v>
      </c>
      <c r="K6">
        <f>MES_EOD!AG6+MES_EOD!AH6</f>
        <v>9.0500000000000007</v>
      </c>
      <c r="L6">
        <f>NDMC_EOD!AG6+NDMC_EOD!AH6</f>
        <v>44.87</v>
      </c>
      <c r="M6">
        <f>TPDDL_EOD!AG6+TPDDL_EOD!AH6</f>
        <v>28.8</v>
      </c>
      <c r="N6">
        <f t="shared" si="0"/>
        <v>149</v>
      </c>
      <c r="O6" s="113">
        <f t="shared" si="1"/>
        <v>0</v>
      </c>
      <c r="P6">
        <v>42.27</v>
      </c>
      <c r="Q6">
        <v>24.01</v>
      </c>
      <c r="R6">
        <v>9.0500000000000007</v>
      </c>
      <c r="S6">
        <v>44.87</v>
      </c>
      <c r="T6">
        <v>28.8</v>
      </c>
      <c r="U6" s="115">
        <f t="shared" si="2"/>
        <v>149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149</v>
      </c>
      <c r="E7">
        <f>PPCL!P7</f>
        <v>0</v>
      </c>
      <c r="F7">
        <f t="shared" si="4"/>
        <v>330</v>
      </c>
      <c r="G7">
        <f t="shared" si="5"/>
        <v>149</v>
      </c>
      <c r="H7" s="113"/>
      <c r="I7">
        <f>BRPL_EOD!AG7+BRPL_EOD!AH7</f>
        <v>42.27</v>
      </c>
      <c r="J7">
        <f>BYPL_EOD!AG7+BYPL_EOD!AH7</f>
        <v>24.01</v>
      </c>
      <c r="K7">
        <f>MES_EOD!AG7+MES_EOD!AH7</f>
        <v>9.0500000000000007</v>
      </c>
      <c r="L7">
        <f>NDMC_EOD!AG7+NDMC_EOD!AH7</f>
        <v>44.87</v>
      </c>
      <c r="M7">
        <f>TPDDL_EOD!AG7+TPDDL_EOD!AH7</f>
        <v>28.8</v>
      </c>
      <c r="N7">
        <f t="shared" si="0"/>
        <v>149</v>
      </c>
      <c r="O7" s="113">
        <f t="shared" si="1"/>
        <v>0</v>
      </c>
      <c r="P7">
        <v>42.27</v>
      </c>
      <c r="Q7">
        <v>24.01</v>
      </c>
      <c r="R7">
        <v>9.0500000000000007</v>
      </c>
      <c r="S7">
        <v>44.87</v>
      </c>
      <c r="T7">
        <v>28.8</v>
      </c>
      <c r="U7" s="115">
        <f t="shared" si="2"/>
        <v>149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149</v>
      </c>
      <c r="E8">
        <f>PPCL!P8</f>
        <v>0</v>
      </c>
      <c r="F8">
        <f t="shared" si="4"/>
        <v>330</v>
      </c>
      <c r="G8">
        <f t="shared" si="5"/>
        <v>149</v>
      </c>
      <c r="H8" s="113"/>
      <c r="I8">
        <f>BRPL_EOD!AG8+BRPL_EOD!AH8</f>
        <v>42.27</v>
      </c>
      <c r="J8">
        <f>BYPL_EOD!AG8+BYPL_EOD!AH8</f>
        <v>24.01</v>
      </c>
      <c r="K8">
        <f>MES_EOD!AG8+MES_EOD!AH8</f>
        <v>9.0500000000000007</v>
      </c>
      <c r="L8">
        <f>NDMC_EOD!AG8+NDMC_EOD!AH8</f>
        <v>44.87</v>
      </c>
      <c r="M8">
        <f>TPDDL_EOD!AG8+TPDDL_EOD!AH8</f>
        <v>28.8</v>
      </c>
      <c r="N8">
        <f t="shared" si="0"/>
        <v>149</v>
      </c>
      <c r="O8" s="113">
        <f t="shared" si="1"/>
        <v>0</v>
      </c>
      <c r="P8">
        <v>42.27</v>
      </c>
      <c r="Q8">
        <v>24.01</v>
      </c>
      <c r="R8">
        <v>9.0500000000000007</v>
      </c>
      <c r="S8">
        <v>44.87</v>
      </c>
      <c r="T8">
        <v>28.8</v>
      </c>
      <c r="U8" s="115">
        <f t="shared" si="2"/>
        <v>149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149</v>
      </c>
      <c r="E9">
        <f>PPCL!P9</f>
        <v>0</v>
      </c>
      <c r="F9">
        <f t="shared" si="4"/>
        <v>330</v>
      </c>
      <c r="G9">
        <f t="shared" si="5"/>
        <v>149</v>
      </c>
      <c r="H9" s="113"/>
      <c r="I9">
        <f>BRPL_EOD!AG9+BRPL_EOD!AH9</f>
        <v>42.27</v>
      </c>
      <c r="J9">
        <f>BYPL_EOD!AG9+BYPL_EOD!AH9</f>
        <v>24.01</v>
      </c>
      <c r="K9">
        <f>MES_EOD!AG9+MES_EOD!AH9</f>
        <v>9.0500000000000007</v>
      </c>
      <c r="L9">
        <f>NDMC_EOD!AG9+NDMC_EOD!AH9</f>
        <v>44.87</v>
      </c>
      <c r="M9">
        <f>TPDDL_EOD!AG9+TPDDL_EOD!AH9</f>
        <v>28.8</v>
      </c>
      <c r="N9">
        <f t="shared" si="0"/>
        <v>149</v>
      </c>
      <c r="O9" s="113">
        <f t="shared" si="1"/>
        <v>0</v>
      </c>
      <c r="P9">
        <v>42.27</v>
      </c>
      <c r="Q9">
        <v>24.01</v>
      </c>
      <c r="R9">
        <v>9.0500000000000007</v>
      </c>
      <c r="S9">
        <v>44.87</v>
      </c>
      <c r="T9">
        <v>28.8</v>
      </c>
      <c r="U9" s="115">
        <f t="shared" si="2"/>
        <v>149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149</v>
      </c>
      <c r="E10">
        <f>PPCL!P10</f>
        <v>0</v>
      </c>
      <c r="F10">
        <f t="shared" si="4"/>
        <v>330</v>
      </c>
      <c r="G10">
        <f t="shared" si="5"/>
        <v>149</v>
      </c>
      <c r="H10" s="113"/>
      <c r="I10">
        <f>BRPL_EOD!AG10+BRPL_EOD!AH10</f>
        <v>42.27</v>
      </c>
      <c r="J10">
        <f>BYPL_EOD!AG10+BYPL_EOD!AH10</f>
        <v>24.01</v>
      </c>
      <c r="K10">
        <f>MES_EOD!AG10+MES_EOD!AH10</f>
        <v>9.0500000000000007</v>
      </c>
      <c r="L10">
        <f>NDMC_EOD!AG10+NDMC_EOD!AH10</f>
        <v>44.87</v>
      </c>
      <c r="M10">
        <f>TPDDL_EOD!AG10+TPDDL_EOD!AH10</f>
        <v>28.8</v>
      </c>
      <c r="N10">
        <f t="shared" si="0"/>
        <v>149</v>
      </c>
      <c r="O10" s="113">
        <f t="shared" si="1"/>
        <v>0</v>
      </c>
      <c r="P10">
        <v>42.27</v>
      </c>
      <c r="Q10">
        <v>24.01</v>
      </c>
      <c r="R10">
        <v>9.0500000000000007</v>
      </c>
      <c r="S10">
        <v>44.87</v>
      </c>
      <c r="T10">
        <v>28.8</v>
      </c>
      <c r="U10" s="115">
        <f t="shared" si="2"/>
        <v>149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149</v>
      </c>
      <c r="E11">
        <f>PPCL!P11</f>
        <v>0</v>
      </c>
      <c r="F11">
        <f t="shared" si="4"/>
        <v>330</v>
      </c>
      <c r="G11">
        <f t="shared" si="5"/>
        <v>149</v>
      </c>
      <c r="H11" s="113"/>
      <c r="I11">
        <f>BRPL_EOD!AG11+BRPL_EOD!AH11</f>
        <v>42.27</v>
      </c>
      <c r="J11">
        <f>BYPL_EOD!AG11+BYPL_EOD!AH11</f>
        <v>24.01</v>
      </c>
      <c r="K11">
        <f>MES_EOD!AG11+MES_EOD!AH11</f>
        <v>9.0500000000000007</v>
      </c>
      <c r="L11">
        <f>NDMC_EOD!AG11+NDMC_EOD!AH11</f>
        <v>44.87</v>
      </c>
      <c r="M11">
        <f>TPDDL_EOD!AG11+TPDDL_EOD!AH11</f>
        <v>28.8</v>
      </c>
      <c r="N11">
        <f t="shared" si="0"/>
        <v>149</v>
      </c>
      <c r="O11" s="113">
        <f t="shared" si="1"/>
        <v>0</v>
      </c>
      <c r="P11">
        <v>42.27</v>
      </c>
      <c r="Q11">
        <v>24.01</v>
      </c>
      <c r="R11">
        <v>9.0500000000000007</v>
      </c>
      <c r="S11">
        <v>44.87</v>
      </c>
      <c r="T11">
        <v>28.8</v>
      </c>
      <c r="U11" s="115">
        <f t="shared" si="2"/>
        <v>149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149</v>
      </c>
      <c r="E12">
        <f>PPCL!P12</f>
        <v>0</v>
      </c>
      <c r="F12">
        <f t="shared" si="4"/>
        <v>330</v>
      </c>
      <c r="G12">
        <f t="shared" si="5"/>
        <v>149</v>
      </c>
      <c r="H12" s="113"/>
      <c r="I12">
        <f>BRPL_EOD!AG12+BRPL_EOD!AH12</f>
        <v>42.27</v>
      </c>
      <c r="J12">
        <f>BYPL_EOD!AG12+BYPL_EOD!AH12</f>
        <v>24.01</v>
      </c>
      <c r="K12">
        <f>MES_EOD!AG12+MES_EOD!AH12</f>
        <v>9.0500000000000007</v>
      </c>
      <c r="L12">
        <f>NDMC_EOD!AG12+NDMC_EOD!AH12</f>
        <v>44.87</v>
      </c>
      <c r="M12">
        <f>TPDDL_EOD!AG12+TPDDL_EOD!AH12</f>
        <v>28.8</v>
      </c>
      <c r="N12">
        <f t="shared" si="0"/>
        <v>149</v>
      </c>
      <c r="O12" s="113">
        <f t="shared" si="1"/>
        <v>0</v>
      </c>
      <c r="P12">
        <v>42.27</v>
      </c>
      <c r="Q12">
        <v>24.01</v>
      </c>
      <c r="R12">
        <v>9.0500000000000007</v>
      </c>
      <c r="S12">
        <v>44.87</v>
      </c>
      <c r="T12">
        <v>28.8</v>
      </c>
      <c r="U12" s="115">
        <f t="shared" si="2"/>
        <v>149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149</v>
      </c>
      <c r="E13">
        <f>PPCL!P13</f>
        <v>0</v>
      </c>
      <c r="F13">
        <f t="shared" si="4"/>
        <v>330</v>
      </c>
      <c r="G13">
        <f t="shared" si="5"/>
        <v>149</v>
      </c>
      <c r="H13" s="113"/>
      <c r="I13">
        <f>BRPL_EOD!AG13+BRPL_EOD!AH13</f>
        <v>42.27</v>
      </c>
      <c r="J13">
        <f>BYPL_EOD!AG13+BYPL_EOD!AH13</f>
        <v>24.01</v>
      </c>
      <c r="K13">
        <f>MES_EOD!AG13+MES_EOD!AH13</f>
        <v>9.0500000000000007</v>
      </c>
      <c r="L13">
        <f>NDMC_EOD!AG13+NDMC_EOD!AH13</f>
        <v>44.87</v>
      </c>
      <c r="M13">
        <f>TPDDL_EOD!AG13+TPDDL_EOD!AH13</f>
        <v>28.8</v>
      </c>
      <c r="N13">
        <f t="shared" si="0"/>
        <v>149</v>
      </c>
      <c r="O13" s="113">
        <f t="shared" si="1"/>
        <v>0</v>
      </c>
      <c r="P13">
        <v>42.27</v>
      </c>
      <c r="Q13">
        <v>24.01</v>
      </c>
      <c r="R13">
        <v>9.0500000000000007</v>
      </c>
      <c r="S13">
        <v>44.87</v>
      </c>
      <c r="T13">
        <v>28.8</v>
      </c>
      <c r="U13" s="115">
        <f t="shared" si="2"/>
        <v>149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149</v>
      </c>
      <c r="E14">
        <f>PPCL!P14</f>
        <v>0</v>
      </c>
      <c r="F14">
        <f t="shared" si="4"/>
        <v>330</v>
      </c>
      <c r="G14">
        <f t="shared" si="5"/>
        <v>149</v>
      </c>
      <c r="H14" s="113"/>
      <c r="I14">
        <f>BRPL_EOD!AG14+BRPL_EOD!AH14</f>
        <v>42.27</v>
      </c>
      <c r="J14">
        <f>BYPL_EOD!AG14+BYPL_EOD!AH14</f>
        <v>24.01</v>
      </c>
      <c r="K14">
        <f>MES_EOD!AG14+MES_EOD!AH14</f>
        <v>9.0500000000000007</v>
      </c>
      <c r="L14">
        <f>NDMC_EOD!AG14+NDMC_EOD!AH14</f>
        <v>44.87</v>
      </c>
      <c r="M14">
        <f>TPDDL_EOD!AG14+TPDDL_EOD!AH14</f>
        <v>28.8</v>
      </c>
      <c r="N14">
        <f t="shared" si="0"/>
        <v>149</v>
      </c>
      <c r="O14" s="113">
        <f t="shared" si="1"/>
        <v>0</v>
      </c>
      <c r="P14">
        <v>42.27</v>
      </c>
      <c r="Q14">
        <v>24.01</v>
      </c>
      <c r="R14">
        <v>9.0500000000000007</v>
      </c>
      <c r="S14">
        <v>44.87</v>
      </c>
      <c r="T14">
        <v>28.8</v>
      </c>
      <c r="U14" s="115">
        <f t="shared" si="2"/>
        <v>149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149</v>
      </c>
      <c r="E15">
        <f>PPCL!P15</f>
        <v>0</v>
      </c>
      <c r="F15">
        <f t="shared" si="4"/>
        <v>330</v>
      </c>
      <c r="G15">
        <f t="shared" si="5"/>
        <v>149</v>
      </c>
      <c r="H15" s="113"/>
      <c r="I15">
        <f>BRPL_EOD!AG15+BRPL_EOD!AH15</f>
        <v>42.27</v>
      </c>
      <c r="J15">
        <f>BYPL_EOD!AG15+BYPL_EOD!AH15</f>
        <v>24.01</v>
      </c>
      <c r="K15">
        <f>MES_EOD!AG15+MES_EOD!AH15</f>
        <v>9.0500000000000007</v>
      </c>
      <c r="L15">
        <f>NDMC_EOD!AG15+NDMC_EOD!AH15</f>
        <v>44.87</v>
      </c>
      <c r="M15">
        <f>TPDDL_EOD!AG15+TPDDL_EOD!AH15</f>
        <v>28.8</v>
      </c>
      <c r="N15">
        <f t="shared" si="0"/>
        <v>149</v>
      </c>
      <c r="O15" s="113">
        <f t="shared" si="1"/>
        <v>0</v>
      </c>
      <c r="P15">
        <v>42.27</v>
      </c>
      <c r="Q15">
        <v>24.01</v>
      </c>
      <c r="R15">
        <v>9.0500000000000007</v>
      </c>
      <c r="S15">
        <v>44.87</v>
      </c>
      <c r="T15">
        <v>28.8</v>
      </c>
      <c r="U15" s="115">
        <f t="shared" si="2"/>
        <v>149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149</v>
      </c>
      <c r="E16">
        <f>PPCL!P16</f>
        <v>0</v>
      </c>
      <c r="F16">
        <f t="shared" si="4"/>
        <v>330</v>
      </c>
      <c r="G16">
        <f t="shared" si="5"/>
        <v>149</v>
      </c>
      <c r="H16" s="113"/>
      <c r="I16">
        <f>BRPL_EOD!AG16+BRPL_EOD!AH16</f>
        <v>42.27</v>
      </c>
      <c r="J16">
        <f>BYPL_EOD!AG16+BYPL_EOD!AH16</f>
        <v>24.01</v>
      </c>
      <c r="K16">
        <f>MES_EOD!AG16+MES_EOD!AH16</f>
        <v>9.0500000000000007</v>
      </c>
      <c r="L16">
        <f>NDMC_EOD!AG16+NDMC_EOD!AH16</f>
        <v>44.87</v>
      </c>
      <c r="M16">
        <f>TPDDL_EOD!AG16+TPDDL_EOD!AH16</f>
        <v>28.8</v>
      </c>
      <c r="N16">
        <f t="shared" si="0"/>
        <v>149</v>
      </c>
      <c r="O16" s="113">
        <f t="shared" si="1"/>
        <v>0</v>
      </c>
      <c r="P16">
        <v>42.27</v>
      </c>
      <c r="Q16">
        <v>24.01</v>
      </c>
      <c r="R16">
        <v>9.0500000000000007</v>
      </c>
      <c r="S16">
        <v>44.87</v>
      </c>
      <c r="T16">
        <v>28.8</v>
      </c>
      <c r="U16" s="115">
        <f t="shared" si="2"/>
        <v>149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149</v>
      </c>
      <c r="E17">
        <f>PPCL!P17</f>
        <v>0</v>
      </c>
      <c r="F17">
        <f t="shared" si="4"/>
        <v>330</v>
      </c>
      <c r="G17">
        <f t="shared" si="5"/>
        <v>149</v>
      </c>
      <c r="H17" s="113"/>
      <c r="I17">
        <f>BRPL_EOD!AG17+BRPL_EOD!AH17</f>
        <v>42.27</v>
      </c>
      <c r="J17">
        <f>BYPL_EOD!AG17+BYPL_EOD!AH17</f>
        <v>24.01</v>
      </c>
      <c r="K17">
        <f>MES_EOD!AG17+MES_EOD!AH17</f>
        <v>9.0500000000000007</v>
      </c>
      <c r="L17">
        <f>NDMC_EOD!AG17+NDMC_EOD!AH17</f>
        <v>44.87</v>
      </c>
      <c r="M17">
        <f>TPDDL_EOD!AG17+TPDDL_EOD!AH17</f>
        <v>28.8</v>
      </c>
      <c r="N17">
        <f t="shared" si="0"/>
        <v>149</v>
      </c>
      <c r="O17" s="113">
        <f t="shared" si="1"/>
        <v>0</v>
      </c>
      <c r="P17">
        <v>42.27</v>
      </c>
      <c r="Q17">
        <v>24.01</v>
      </c>
      <c r="R17">
        <v>9.0500000000000007</v>
      </c>
      <c r="S17">
        <v>44.87</v>
      </c>
      <c r="T17">
        <v>28.8</v>
      </c>
      <c r="U17" s="115">
        <f t="shared" si="2"/>
        <v>149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149</v>
      </c>
      <c r="E18">
        <f>PPCL!P18</f>
        <v>0</v>
      </c>
      <c r="F18">
        <f t="shared" si="4"/>
        <v>330</v>
      </c>
      <c r="G18">
        <f t="shared" si="5"/>
        <v>149</v>
      </c>
      <c r="H18" s="113"/>
      <c r="I18">
        <f>BRPL_EOD!AG18+BRPL_EOD!AH18</f>
        <v>42.27</v>
      </c>
      <c r="J18">
        <f>BYPL_EOD!AG18+BYPL_EOD!AH18</f>
        <v>24.01</v>
      </c>
      <c r="K18">
        <f>MES_EOD!AG18+MES_EOD!AH18</f>
        <v>9.0500000000000007</v>
      </c>
      <c r="L18">
        <f>NDMC_EOD!AG18+NDMC_EOD!AH18</f>
        <v>44.87</v>
      </c>
      <c r="M18">
        <f>TPDDL_EOD!AG18+TPDDL_EOD!AH18</f>
        <v>28.8</v>
      </c>
      <c r="N18">
        <f t="shared" si="0"/>
        <v>149</v>
      </c>
      <c r="O18" s="113">
        <f t="shared" si="1"/>
        <v>0</v>
      </c>
      <c r="P18">
        <v>42.27</v>
      </c>
      <c r="Q18">
        <v>24.01</v>
      </c>
      <c r="R18">
        <v>9.0500000000000007</v>
      </c>
      <c r="S18">
        <v>44.87</v>
      </c>
      <c r="T18">
        <v>28.8</v>
      </c>
      <c r="U18" s="115">
        <f t="shared" si="2"/>
        <v>149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149</v>
      </c>
      <c r="E19">
        <f>PPCL!P19</f>
        <v>0</v>
      </c>
      <c r="F19">
        <f t="shared" si="4"/>
        <v>330</v>
      </c>
      <c r="G19">
        <f t="shared" si="5"/>
        <v>149</v>
      </c>
      <c r="H19" s="113"/>
      <c r="I19">
        <f>BRPL_EOD!AG19+BRPL_EOD!AH19</f>
        <v>42.27</v>
      </c>
      <c r="J19">
        <f>BYPL_EOD!AG19+BYPL_EOD!AH19</f>
        <v>24.01</v>
      </c>
      <c r="K19">
        <f>MES_EOD!AG19+MES_EOD!AH19</f>
        <v>9.0500000000000007</v>
      </c>
      <c r="L19">
        <f>NDMC_EOD!AG19+NDMC_EOD!AH19</f>
        <v>44.87</v>
      </c>
      <c r="M19">
        <f>TPDDL_EOD!AG19+TPDDL_EOD!AH19</f>
        <v>28.8</v>
      </c>
      <c r="N19">
        <f t="shared" si="0"/>
        <v>149</v>
      </c>
      <c r="O19" s="113">
        <f t="shared" si="1"/>
        <v>0</v>
      </c>
      <c r="P19">
        <v>42.27</v>
      </c>
      <c r="Q19">
        <v>24.01</v>
      </c>
      <c r="R19">
        <v>9.0500000000000007</v>
      </c>
      <c r="S19">
        <v>44.87</v>
      </c>
      <c r="T19">
        <v>28.8</v>
      </c>
      <c r="U19" s="115">
        <f t="shared" si="2"/>
        <v>149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149</v>
      </c>
      <c r="E20">
        <f>PPCL!P20</f>
        <v>0</v>
      </c>
      <c r="F20">
        <f t="shared" si="4"/>
        <v>330</v>
      </c>
      <c r="G20">
        <f t="shared" si="5"/>
        <v>149</v>
      </c>
      <c r="H20" s="113"/>
      <c r="I20">
        <f>BRPL_EOD!AG20+BRPL_EOD!AH20</f>
        <v>42.27</v>
      </c>
      <c r="J20">
        <f>BYPL_EOD!AG20+BYPL_EOD!AH20</f>
        <v>24.01</v>
      </c>
      <c r="K20">
        <f>MES_EOD!AG20+MES_EOD!AH20</f>
        <v>9.0500000000000007</v>
      </c>
      <c r="L20">
        <f>NDMC_EOD!AG20+NDMC_EOD!AH20</f>
        <v>44.87</v>
      </c>
      <c r="M20">
        <f>TPDDL_EOD!AG20+TPDDL_EOD!AH20</f>
        <v>28.8</v>
      </c>
      <c r="N20">
        <f t="shared" si="0"/>
        <v>149</v>
      </c>
      <c r="O20" s="113">
        <f t="shared" si="1"/>
        <v>0</v>
      </c>
      <c r="P20">
        <v>42.27</v>
      </c>
      <c r="Q20">
        <v>24.01</v>
      </c>
      <c r="R20">
        <v>9.0500000000000007</v>
      </c>
      <c r="S20">
        <v>44.87</v>
      </c>
      <c r="T20">
        <v>28.8</v>
      </c>
      <c r="U20" s="115">
        <f t="shared" si="2"/>
        <v>149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149</v>
      </c>
      <c r="E21">
        <f>PPCL!P21</f>
        <v>0</v>
      </c>
      <c r="F21">
        <f t="shared" si="4"/>
        <v>330</v>
      </c>
      <c r="G21">
        <f t="shared" si="5"/>
        <v>149</v>
      </c>
      <c r="H21" s="113"/>
      <c r="I21">
        <f>BRPL_EOD!AG21+BRPL_EOD!AH21</f>
        <v>42.27</v>
      </c>
      <c r="J21">
        <f>BYPL_EOD!AG21+BYPL_EOD!AH21</f>
        <v>24.01</v>
      </c>
      <c r="K21">
        <f>MES_EOD!AG21+MES_EOD!AH21</f>
        <v>9.0500000000000007</v>
      </c>
      <c r="L21">
        <f>NDMC_EOD!AG21+NDMC_EOD!AH21</f>
        <v>44.87</v>
      </c>
      <c r="M21">
        <f>TPDDL_EOD!AG21+TPDDL_EOD!AH21</f>
        <v>28.8</v>
      </c>
      <c r="N21">
        <f t="shared" si="0"/>
        <v>149</v>
      </c>
      <c r="O21" s="113">
        <f t="shared" si="1"/>
        <v>0</v>
      </c>
      <c r="P21">
        <v>42.27</v>
      </c>
      <c r="Q21">
        <v>24.01</v>
      </c>
      <c r="R21">
        <v>9.0500000000000007</v>
      </c>
      <c r="S21">
        <v>44.87</v>
      </c>
      <c r="T21">
        <v>28.8</v>
      </c>
      <c r="U21" s="115">
        <f t="shared" si="2"/>
        <v>149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149</v>
      </c>
      <c r="E22">
        <f>PPCL!P22</f>
        <v>0</v>
      </c>
      <c r="F22">
        <f t="shared" si="4"/>
        <v>330</v>
      </c>
      <c r="G22">
        <f t="shared" si="5"/>
        <v>149</v>
      </c>
      <c r="H22" s="113"/>
      <c r="I22">
        <f>BRPL_EOD!AG22+BRPL_EOD!AH22</f>
        <v>42.27</v>
      </c>
      <c r="J22">
        <f>BYPL_EOD!AG22+BYPL_EOD!AH22</f>
        <v>24.01</v>
      </c>
      <c r="K22">
        <f>MES_EOD!AG22+MES_EOD!AH22</f>
        <v>9.0500000000000007</v>
      </c>
      <c r="L22">
        <f>NDMC_EOD!AG22+NDMC_EOD!AH22</f>
        <v>44.87</v>
      </c>
      <c r="M22">
        <f>TPDDL_EOD!AG22+TPDDL_EOD!AH22</f>
        <v>28.8</v>
      </c>
      <c r="N22">
        <f t="shared" si="0"/>
        <v>149</v>
      </c>
      <c r="O22" s="113">
        <f t="shared" si="1"/>
        <v>0</v>
      </c>
      <c r="P22">
        <v>42.27</v>
      </c>
      <c r="Q22">
        <v>24.01</v>
      </c>
      <c r="R22">
        <v>9.0500000000000007</v>
      </c>
      <c r="S22">
        <v>44.87</v>
      </c>
      <c r="T22">
        <v>28.8</v>
      </c>
      <c r="U22" s="115">
        <f t="shared" si="2"/>
        <v>149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149</v>
      </c>
      <c r="E23">
        <f>PPCL!P23</f>
        <v>0</v>
      </c>
      <c r="F23">
        <f t="shared" si="4"/>
        <v>330</v>
      </c>
      <c r="G23">
        <f t="shared" si="5"/>
        <v>149</v>
      </c>
      <c r="H23" s="113"/>
      <c r="I23">
        <f>BRPL_EOD!AG23+BRPL_EOD!AH23</f>
        <v>42.27</v>
      </c>
      <c r="J23">
        <f>BYPL_EOD!AG23+BYPL_EOD!AH23</f>
        <v>24.01</v>
      </c>
      <c r="K23">
        <f>MES_EOD!AG23+MES_EOD!AH23</f>
        <v>9.0500000000000007</v>
      </c>
      <c r="L23">
        <f>NDMC_EOD!AG23+NDMC_EOD!AH23</f>
        <v>44.87</v>
      </c>
      <c r="M23">
        <f>TPDDL_EOD!AG23+TPDDL_EOD!AH23</f>
        <v>28.8</v>
      </c>
      <c r="N23">
        <f t="shared" si="0"/>
        <v>149</v>
      </c>
      <c r="O23" s="113">
        <f t="shared" si="1"/>
        <v>0</v>
      </c>
      <c r="P23">
        <v>42.27</v>
      </c>
      <c r="Q23">
        <v>24.01</v>
      </c>
      <c r="R23">
        <v>9.0500000000000007</v>
      </c>
      <c r="S23">
        <v>44.87</v>
      </c>
      <c r="T23">
        <v>28.8</v>
      </c>
      <c r="U23" s="115">
        <f t="shared" si="2"/>
        <v>149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149</v>
      </c>
      <c r="E24">
        <f>PPCL!P24</f>
        <v>0</v>
      </c>
      <c r="F24">
        <f t="shared" si="4"/>
        <v>330</v>
      </c>
      <c r="G24">
        <f t="shared" si="5"/>
        <v>149</v>
      </c>
      <c r="H24" s="113"/>
      <c r="I24">
        <f>BRPL_EOD!AG24+BRPL_EOD!AH24</f>
        <v>42.27</v>
      </c>
      <c r="J24">
        <f>BYPL_EOD!AG24+BYPL_EOD!AH24</f>
        <v>24.01</v>
      </c>
      <c r="K24">
        <f>MES_EOD!AG24+MES_EOD!AH24</f>
        <v>9.0500000000000007</v>
      </c>
      <c r="L24">
        <f>NDMC_EOD!AG24+NDMC_EOD!AH24</f>
        <v>44.87</v>
      </c>
      <c r="M24">
        <f>TPDDL_EOD!AG24+TPDDL_EOD!AH24</f>
        <v>28.8</v>
      </c>
      <c r="N24">
        <f t="shared" si="0"/>
        <v>149</v>
      </c>
      <c r="O24" s="113">
        <f t="shared" si="1"/>
        <v>0</v>
      </c>
      <c r="P24">
        <v>42.27</v>
      </c>
      <c r="Q24">
        <v>24.01</v>
      </c>
      <c r="R24">
        <v>9.0500000000000007</v>
      </c>
      <c r="S24">
        <v>44.87</v>
      </c>
      <c r="T24">
        <v>28.8</v>
      </c>
      <c r="U24" s="115">
        <f t="shared" si="2"/>
        <v>149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149</v>
      </c>
      <c r="E25">
        <f>PPCL!P25</f>
        <v>0</v>
      </c>
      <c r="F25">
        <f t="shared" si="4"/>
        <v>330</v>
      </c>
      <c r="G25">
        <f t="shared" si="5"/>
        <v>149</v>
      </c>
      <c r="H25" s="113"/>
      <c r="I25">
        <f>BRPL_EOD!AG25+BRPL_EOD!AH25</f>
        <v>42.27</v>
      </c>
      <c r="J25">
        <f>BYPL_EOD!AG25+BYPL_EOD!AH25</f>
        <v>24.01</v>
      </c>
      <c r="K25">
        <f>MES_EOD!AG25+MES_EOD!AH25</f>
        <v>9.0500000000000007</v>
      </c>
      <c r="L25">
        <f>NDMC_EOD!AG25+NDMC_EOD!AH25</f>
        <v>44.87</v>
      </c>
      <c r="M25">
        <f>TPDDL_EOD!AG25+TPDDL_EOD!AH25</f>
        <v>28.8</v>
      </c>
      <c r="N25">
        <f t="shared" si="0"/>
        <v>149</v>
      </c>
      <c r="O25" s="113">
        <f t="shared" si="1"/>
        <v>0</v>
      </c>
      <c r="P25">
        <v>42.27</v>
      </c>
      <c r="Q25">
        <v>24.01</v>
      </c>
      <c r="R25">
        <v>9.0500000000000007</v>
      </c>
      <c r="S25">
        <v>44.87</v>
      </c>
      <c r="T25">
        <v>28.8</v>
      </c>
      <c r="U25" s="115">
        <f t="shared" si="2"/>
        <v>149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149</v>
      </c>
      <c r="E26">
        <f>PPCL!P26</f>
        <v>0</v>
      </c>
      <c r="F26">
        <f t="shared" si="4"/>
        <v>330</v>
      </c>
      <c r="G26">
        <f t="shared" si="5"/>
        <v>149</v>
      </c>
      <c r="H26" s="113"/>
      <c r="I26">
        <f>BRPL_EOD!AG26+BRPL_EOD!AH26</f>
        <v>42.27</v>
      </c>
      <c r="J26">
        <f>BYPL_EOD!AG26+BYPL_EOD!AH26</f>
        <v>24.01</v>
      </c>
      <c r="K26">
        <f>MES_EOD!AG26+MES_EOD!AH26</f>
        <v>9.0500000000000007</v>
      </c>
      <c r="L26">
        <f>NDMC_EOD!AG26+NDMC_EOD!AH26</f>
        <v>44.87</v>
      </c>
      <c r="M26">
        <f>TPDDL_EOD!AG26+TPDDL_EOD!AH26</f>
        <v>28.8</v>
      </c>
      <c r="N26">
        <f t="shared" si="0"/>
        <v>149</v>
      </c>
      <c r="O26" s="113">
        <f t="shared" si="1"/>
        <v>0</v>
      </c>
      <c r="P26">
        <v>42.27</v>
      </c>
      <c r="Q26">
        <v>24.01</v>
      </c>
      <c r="R26">
        <v>9.0500000000000007</v>
      </c>
      <c r="S26">
        <v>44.87</v>
      </c>
      <c r="T26">
        <v>28.8</v>
      </c>
      <c r="U26" s="115">
        <f t="shared" si="2"/>
        <v>149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149</v>
      </c>
      <c r="E27">
        <f>PPCL!P27</f>
        <v>0</v>
      </c>
      <c r="F27">
        <f t="shared" si="4"/>
        <v>330</v>
      </c>
      <c r="G27">
        <f t="shared" si="5"/>
        <v>149</v>
      </c>
      <c r="H27" s="113"/>
      <c r="I27">
        <f>BRPL_EOD!AG27+BRPL_EOD!AH27</f>
        <v>42.27</v>
      </c>
      <c r="J27">
        <f>BYPL_EOD!AG27+BYPL_EOD!AH27</f>
        <v>24.01</v>
      </c>
      <c r="K27">
        <f>MES_EOD!AG27+MES_EOD!AH27</f>
        <v>9.0500000000000007</v>
      </c>
      <c r="L27">
        <f>NDMC_EOD!AG27+NDMC_EOD!AH27</f>
        <v>44.87</v>
      </c>
      <c r="M27">
        <f>TPDDL_EOD!AG27+TPDDL_EOD!AH27</f>
        <v>28.8</v>
      </c>
      <c r="N27">
        <f t="shared" si="0"/>
        <v>149</v>
      </c>
      <c r="O27" s="113">
        <f t="shared" si="1"/>
        <v>0</v>
      </c>
      <c r="P27">
        <v>42.27</v>
      </c>
      <c r="Q27">
        <v>24.01</v>
      </c>
      <c r="R27">
        <v>9.0500000000000007</v>
      </c>
      <c r="S27">
        <v>44.87</v>
      </c>
      <c r="T27">
        <v>28.8</v>
      </c>
      <c r="U27" s="115">
        <f t="shared" si="2"/>
        <v>149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149</v>
      </c>
      <c r="E28">
        <f>PPCL!P28</f>
        <v>0</v>
      </c>
      <c r="F28">
        <f t="shared" si="4"/>
        <v>330</v>
      </c>
      <c r="G28">
        <f t="shared" si="5"/>
        <v>149</v>
      </c>
      <c r="H28" s="113"/>
      <c r="I28">
        <f>BRPL_EOD!AG28+BRPL_EOD!AH28</f>
        <v>42.27</v>
      </c>
      <c r="J28">
        <f>BYPL_EOD!AG28+BYPL_EOD!AH28</f>
        <v>24.01</v>
      </c>
      <c r="K28">
        <f>MES_EOD!AG28+MES_EOD!AH28</f>
        <v>9.0500000000000007</v>
      </c>
      <c r="L28">
        <f>NDMC_EOD!AG28+NDMC_EOD!AH28</f>
        <v>44.87</v>
      </c>
      <c r="M28">
        <f>TPDDL_EOD!AG28+TPDDL_EOD!AH28</f>
        <v>28.8</v>
      </c>
      <c r="N28">
        <f t="shared" si="0"/>
        <v>149</v>
      </c>
      <c r="O28" s="113">
        <f t="shared" si="1"/>
        <v>0</v>
      </c>
      <c r="P28">
        <v>42.27</v>
      </c>
      <c r="Q28">
        <v>24.01</v>
      </c>
      <c r="R28">
        <v>9.0500000000000007</v>
      </c>
      <c r="S28">
        <v>44.87</v>
      </c>
      <c r="T28">
        <v>28.8</v>
      </c>
      <c r="U28" s="115">
        <f t="shared" si="2"/>
        <v>149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149</v>
      </c>
      <c r="E29">
        <f>PPCL!P29</f>
        <v>0</v>
      </c>
      <c r="F29">
        <f t="shared" si="4"/>
        <v>330</v>
      </c>
      <c r="G29">
        <f t="shared" si="5"/>
        <v>149</v>
      </c>
      <c r="H29" s="113"/>
      <c r="I29">
        <f>BRPL_EOD!AG29+BRPL_EOD!AH29</f>
        <v>42.27</v>
      </c>
      <c r="J29">
        <f>BYPL_EOD!AG29+BYPL_EOD!AH29</f>
        <v>24.01</v>
      </c>
      <c r="K29">
        <f>MES_EOD!AG29+MES_EOD!AH29</f>
        <v>9.0500000000000007</v>
      </c>
      <c r="L29">
        <f>NDMC_EOD!AG29+NDMC_EOD!AH29</f>
        <v>44.87</v>
      </c>
      <c r="M29">
        <f>TPDDL_EOD!AG29+TPDDL_EOD!AH29</f>
        <v>28.8</v>
      </c>
      <c r="N29">
        <f t="shared" si="0"/>
        <v>149</v>
      </c>
      <c r="O29" s="113">
        <f t="shared" si="1"/>
        <v>0</v>
      </c>
      <c r="P29">
        <v>42.27</v>
      </c>
      <c r="Q29">
        <v>24.01</v>
      </c>
      <c r="R29">
        <v>9.0500000000000007</v>
      </c>
      <c r="S29">
        <v>44.87</v>
      </c>
      <c r="T29">
        <v>28.8</v>
      </c>
      <c r="U29" s="115">
        <f t="shared" si="2"/>
        <v>149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149</v>
      </c>
      <c r="E30">
        <f>PPCL!P30</f>
        <v>0</v>
      </c>
      <c r="F30">
        <f t="shared" si="4"/>
        <v>330</v>
      </c>
      <c r="G30">
        <f t="shared" si="5"/>
        <v>149</v>
      </c>
      <c r="H30" s="113"/>
      <c r="I30">
        <f>BRPL_EOD!AG30+BRPL_EOD!AH30</f>
        <v>42.27</v>
      </c>
      <c r="J30">
        <f>BYPL_EOD!AG30+BYPL_EOD!AH30</f>
        <v>24.01</v>
      </c>
      <c r="K30">
        <f>MES_EOD!AG30+MES_EOD!AH30</f>
        <v>9.0500000000000007</v>
      </c>
      <c r="L30">
        <f>NDMC_EOD!AG30+NDMC_EOD!AH30</f>
        <v>44.87</v>
      </c>
      <c r="M30">
        <f>TPDDL_EOD!AG30+TPDDL_EOD!AH30</f>
        <v>28.8</v>
      </c>
      <c r="N30">
        <f t="shared" si="0"/>
        <v>149</v>
      </c>
      <c r="O30" s="113">
        <f t="shared" si="1"/>
        <v>0</v>
      </c>
      <c r="P30">
        <v>42.27</v>
      </c>
      <c r="Q30">
        <v>24.01</v>
      </c>
      <c r="R30">
        <v>9.0500000000000007</v>
      </c>
      <c r="S30">
        <v>44.87</v>
      </c>
      <c r="T30">
        <v>28.8</v>
      </c>
      <c r="U30" s="115">
        <f t="shared" si="2"/>
        <v>149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149</v>
      </c>
      <c r="E31">
        <f>PPCL!P31</f>
        <v>0</v>
      </c>
      <c r="F31">
        <f t="shared" si="4"/>
        <v>330</v>
      </c>
      <c r="G31">
        <f t="shared" si="5"/>
        <v>149</v>
      </c>
      <c r="H31" s="113"/>
      <c r="I31">
        <f>BRPL_EOD!AG31+BRPL_EOD!AH31</f>
        <v>42.27</v>
      </c>
      <c r="J31">
        <f>BYPL_EOD!AG31+BYPL_EOD!AH31</f>
        <v>24.01</v>
      </c>
      <c r="K31">
        <f>MES_EOD!AG31+MES_EOD!AH31</f>
        <v>9.0500000000000007</v>
      </c>
      <c r="L31">
        <f>NDMC_EOD!AG31+NDMC_EOD!AH31</f>
        <v>44.87</v>
      </c>
      <c r="M31">
        <f>TPDDL_EOD!AG31+TPDDL_EOD!AH31</f>
        <v>28.8</v>
      </c>
      <c r="N31">
        <f t="shared" si="0"/>
        <v>149</v>
      </c>
      <c r="O31" s="113">
        <f t="shared" si="1"/>
        <v>0</v>
      </c>
      <c r="P31">
        <v>42.27</v>
      </c>
      <c r="Q31">
        <v>24.01</v>
      </c>
      <c r="R31">
        <v>9.0500000000000007</v>
      </c>
      <c r="S31">
        <v>44.87</v>
      </c>
      <c r="T31">
        <v>28.8</v>
      </c>
      <c r="U31" s="115">
        <f t="shared" si="2"/>
        <v>149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149</v>
      </c>
      <c r="E32">
        <f>PPCL!P32</f>
        <v>0</v>
      </c>
      <c r="F32">
        <f t="shared" si="4"/>
        <v>330</v>
      </c>
      <c r="G32">
        <f t="shared" si="5"/>
        <v>149</v>
      </c>
      <c r="H32" s="113"/>
      <c r="I32">
        <f>BRPL_EOD!AG32+BRPL_EOD!AH32</f>
        <v>42.27</v>
      </c>
      <c r="J32">
        <f>BYPL_EOD!AG32+BYPL_EOD!AH32</f>
        <v>24.01</v>
      </c>
      <c r="K32">
        <f>MES_EOD!AG32+MES_EOD!AH32</f>
        <v>9.0500000000000007</v>
      </c>
      <c r="L32">
        <f>NDMC_EOD!AG32+NDMC_EOD!AH32</f>
        <v>44.87</v>
      </c>
      <c r="M32">
        <f>TPDDL_EOD!AG32+TPDDL_EOD!AH32</f>
        <v>28.8</v>
      </c>
      <c r="N32">
        <f t="shared" si="0"/>
        <v>149</v>
      </c>
      <c r="O32" s="113">
        <f t="shared" si="1"/>
        <v>0</v>
      </c>
      <c r="P32">
        <v>42.27</v>
      </c>
      <c r="Q32">
        <v>24.01</v>
      </c>
      <c r="R32">
        <v>9.0500000000000007</v>
      </c>
      <c r="S32">
        <v>44.87</v>
      </c>
      <c r="T32">
        <v>28.8</v>
      </c>
      <c r="U32" s="115">
        <f t="shared" si="2"/>
        <v>149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149</v>
      </c>
      <c r="E33">
        <f>PPCL!P33</f>
        <v>0</v>
      </c>
      <c r="F33">
        <f t="shared" si="4"/>
        <v>330</v>
      </c>
      <c r="G33">
        <f t="shared" si="5"/>
        <v>149</v>
      </c>
      <c r="H33" s="113"/>
      <c r="I33">
        <f>BRPL_EOD!AG33+BRPL_EOD!AH33</f>
        <v>42.27</v>
      </c>
      <c r="J33">
        <f>BYPL_EOD!AG33+BYPL_EOD!AH33</f>
        <v>24.01</v>
      </c>
      <c r="K33">
        <f>MES_EOD!AG33+MES_EOD!AH33</f>
        <v>9.0500000000000007</v>
      </c>
      <c r="L33">
        <f>NDMC_EOD!AG33+NDMC_EOD!AH33</f>
        <v>44.87</v>
      </c>
      <c r="M33">
        <f>TPDDL_EOD!AG33+TPDDL_EOD!AH33</f>
        <v>28.8</v>
      </c>
      <c r="N33">
        <f t="shared" si="0"/>
        <v>149</v>
      </c>
      <c r="O33" s="113">
        <f t="shared" si="1"/>
        <v>0</v>
      </c>
      <c r="P33">
        <v>42.27</v>
      </c>
      <c r="Q33">
        <v>24.01</v>
      </c>
      <c r="R33">
        <v>9.0500000000000007</v>
      </c>
      <c r="S33">
        <v>44.87</v>
      </c>
      <c r="T33">
        <v>28.8</v>
      </c>
      <c r="U33" s="115">
        <f t="shared" si="2"/>
        <v>149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149</v>
      </c>
      <c r="E34">
        <f>PPCL!P34</f>
        <v>0</v>
      </c>
      <c r="F34">
        <f t="shared" si="4"/>
        <v>330</v>
      </c>
      <c r="G34">
        <f t="shared" si="5"/>
        <v>149</v>
      </c>
      <c r="H34" s="113"/>
      <c r="I34">
        <f>BRPL_EOD!AG34+BRPL_EOD!AH34</f>
        <v>42.27</v>
      </c>
      <c r="J34">
        <f>BYPL_EOD!AG34+BYPL_EOD!AH34</f>
        <v>24.01</v>
      </c>
      <c r="K34">
        <f>MES_EOD!AG34+MES_EOD!AH34</f>
        <v>9.0500000000000007</v>
      </c>
      <c r="L34">
        <f>NDMC_EOD!AG34+NDMC_EOD!AH34</f>
        <v>44.87</v>
      </c>
      <c r="M34">
        <f>TPDDL_EOD!AG34+TPDDL_EOD!AH34</f>
        <v>28.8</v>
      </c>
      <c r="N34">
        <f t="shared" si="0"/>
        <v>149</v>
      </c>
      <c r="O34" s="113">
        <f t="shared" si="1"/>
        <v>0</v>
      </c>
      <c r="P34">
        <v>42.27</v>
      </c>
      <c r="Q34">
        <v>24.01</v>
      </c>
      <c r="R34">
        <v>9.0500000000000007</v>
      </c>
      <c r="S34">
        <v>44.87</v>
      </c>
      <c r="T34">
        <v>28.8</v>
      </c>
      <c r="U34" s="115">
        <f t="shared" si="2"/>
        <v>149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149</v>
      </c>
      <c r="E35">
        <f>PPCL!P35</f>
        <v>0</v>
      </c>
      <c r="F35">
        <f t="shared" si="4"/>
        <v>330</v>
      </c>
      <c r="G35">
        <f t="shared" si="5"/>
        <v>149</v>
      </c>
      <c r="H35" s="113"/>
      <c r="I35">
        <f>BRPL_EOD!AG35+BRPL_EOD!AH35</f>
        <v>42.27</v>
      </c>
      <c r="J35">
        <f>BYPL_EOD!AG35+BYPL_EOD!AH35</f>
        <v>24.01</v>
      </c>
      <c r="K35">
        <f>MES_EOD!AG35+MES_EOD!AH35</f>
        <v>9.0500000000000007</v>
      </c>
      <c r="L35">
        <f>NDMC_EOD!AG35+NDMC_EOD!AH35</f>
        <v>44.87</v>
      </c>
      <c r="M35">
        <f>TPDDL_EOD!AG35+TPDDL_EOD!AH35</f>
        <v>28.8</v>
      </c>
      <c r="N35">
        <f t="shared" si="0"/>
        <v>149</v>
      </c>
      <c r="O35" s="113">
        <f t="shared" si="1"/>
        <v>0</v>
      </c>
      <c r="P35">
        <v>42.27</v>
      </c>
      <c r="Q35">
        <v>24.01</v>
      </c>
      <c r="R35">
        <v>9.0500000000000007</v>
      </c>
      <c r="S35">
        <v>44.87</v>
      </c>
      <c r="T35">
        <v>28.8</v>
      </c>
      <c r="U35" s="115">
        <f t="shared" si="2"/>
        <v>149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149</v>
      </c>
      <c r="E36">
        <f>PPCL!P36</f>
        <v>0</v>
      </c>
      <c r="F36">
        <f t="shared" si="4"/>
        <v>330</v>
      </c>
      <c r="G36">
        <f t="shared" si="5"/>
        <v>149</v>
      </c>
      <c r="H36" s="113"/>
      <c r="I36">
        <f>BRPL_EOD!AG36+BRPL_EOD!AH36</f>
        <v>42.27</v>
      </c>
      <c r="J36">
        <f>BYPL_EOD!AG36+BYPL_EOD!AH36</f>
        <v>24.01</v>
      </c>
      <c r="K36">
        <f>MES_EOD!AG36+MES_EOD!AH36</f>
        <v>9.0500000000000007</v>
      </c>
      <c r="L36">
        <f>NDMC_EOD!AG36+NDMC_EOD!AH36</f>
        <v>44.87</v>
      </c>
      <c r="M36">
        <f>TPDDL_EOD!AG36+TPDDL_EOD!AH36</f>
        <v>28.8</v>
      </c>
      <c r="N36">
        <f t="shared" si="0"/>
        <v>149</v>
      </c>
      <c r="O36" s="113">
        <f t="shared" si="1"/>
        <v>0</v>
      </c>
      <c r="P36">
        <v>42.27</v>
      </c>
      <c r="Q36">
        <v>24.01</v>
      </c>
      <c r="R36">
        <v>9.0500000000000007</v>
      </c>
      <c r="S36">
        <v>44.87</v>
      </c>
      <c r="T36">
        <v>28.8</v>
      </c>
      <c r="U36" s="115">
        <f t="shared" si="2"/>
        <v>149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149</v>
      </c>
      <c r="E37">
        <f>PPCL!P37</f>
        <v>0</v>
      </c>
      <c r="F37">
        <f t="shared" si="4"/>
        <v>330</v>
      </c>
      <c r="G37">
        <f t="shared" si="5"/>
        <v>149</v>
      </c>
      <c r="H37" s="113"/>
      <c r="I37">
        <f>BRPL_EOD!AG37+BRPL_EOD!AH37</f>
        <v>42.27</v>
      </c>
      <c r="J37">
        <f>BYPL_EOD!AG37+BYPL_EOD!AH37</f>
        <v>24.01</v>
      </c>
      <c r="K37">
        <f>MES_EOD!AG37+MES_EOD!AH37</f>
        <v>9.0500000000000007</v>
      </c>
      <c r="L37">
        <f>NDMC_EOD!AG37+NDMC_EOD!AH37</f>
        <v>44.87</v>
      </c>
      <c r="M37">
        <f>TPDDL_EOD!AG37+TPDDL_EOD!AH37</f>
        <v>28.8</v>
      </c>
      <c r="N37">
        <f t="shared" si="0"/>
        <v>149</v>
      </c>
      <c r="O37" s="113">
        <f t="shared" si="1"/>
        <v>0</v>
      </c>
      <c r="P37">
        <v>42.27</v>
      </c>
      <c r="Q37">
        <v>24.01</v>
      </c>
      <c r="R37">
        <v>9.0500000000000007</v>
      </c>
      <c r="S37">
        <v>44.87</v>
      </c>
      <c r="T37">
        <v>28.8</v>
      </c>
      <c r="U37" s="115">
        <f t="shared" si="2"/>
        <v>149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149</v>
      </c>
      <c r="E38">
        <f>PPCL!P38</f>
        <v>0</v>
      </c>
      <c r="F38">
        <f t="shared" si="4"/>
        <v>330</v>
      </c>
      <c r="G38">
        <f t="shared" si="5"/>
        <v>149</v>
      </c>
      <c r="H38" s="113"/>
      <c r="I38">
        <f>BRPL_EOD!AG38+BRPL_EOD!AH38</f>
        <v>42.27</v>
      </c>
      <c r="J38">
        <f>BYPL_EOD!AG38+BYPL_EOD!AH38</f>
        <v>24.01</v>
      </c>
      <c r="K38">
        <f>MES_EOD!AG38+MES_EOD!AH38</f>
        <v>9.0500000000000007</v>
      </c>
      <c r="L38">
        <f>NDMC_EOD!AG38+NDMC_EOD!AH38</f>
        <v>44.87</v>
      </c>
      <c r="M38">
        <f>TPDDL_EOD!AG38+TPDDL_EOD!AH38</f>
        <v>28.8</v>
      </c>
      <c r="N38">
        <f t="shared" si="0"/>
        <v>149</v>
      </c>
      <c r="O38" s="113">
        <f t="shared" si="1"/>
        <v>0</v>
      </c>
      <c r="P38">
        <v>42.27</v>
      </c>
      <c r="Q38">
        <v>24.01</v>
      </c>
      <c r="R38">
        <v>9.0500000000000007</v>
      </c>
      <c r="S38">
        <v>44.87</v>
      </c>
      <c r="T38">
        <v>28.8</v>
      </c>
      <c r="U38" s="115">
        <f t="shared" si="2"/>
        <v>149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149</v>
      </c>
      <c r="E39">
        <f>PPCL!P39</f>
        <v>0</v>
      </c>
      <c r="F39">
        <f t="shared" si="4"/>
        <v>330</v>
      </c>
      <c r="G39">
        <f t="shared" si="5"/>
        <v>149</v>
      </c>
      <c r="H39" s="113"/>
      <c r="I39">
        <f>BRPL_EOD!AG39+BRPL_EOD!AH39</f>
        <v>42.27</v>
      </c>
      <c r="J39">
        <f>BYPL_EOD!AG39+BYPL_EOD!AH39</f>
        <v>24.01</v>
      </c>
      <c r="K39">
        <f>MES_EOD!AG39+MES_EOD!AH39</f>
        <v>9.0500000000000007</v>
      </c>
      <c r="L39">
        <f>NDMC_EOD!AG39+NDMC_EOD!AH39</f>
        <v>44.87</v>
      </c>
      <c r="M39">
        <f>TPDDL_EOD!AG39+TPDDL_EOD!AH39</f>
        <v>28.8</v>
      </c>
      <c r="N39">
        <f t="shared" si="0"/>
        <v>149</v>
      </c>
      <c r="O39" s="113">
        <f t="shared" si="1"/>
        <v>0</v>
      </c>
      <c r="P39">
        <v>42.27</v>
      </c>
      <c r="Q39">
        <v>24.01</v>
      </c>
      <c r="R39">
        <v>9.0500000000000007</v>
      </c>
      <c r="S39">
        <v>44.87</v>
      </c>
      <c r="T39">
        <v>28.8</v>
      </c>
      <c r="U39" s="115">
        <f t="shared" si="2"/>
        <v>149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149</v>
      </c>
      <c r="E40">
        <f>PPCL!P40</f>
        <v>0</v>
      </c>
      <c r="F40">
        <f t="shared" si="4"/>
        <v>330</v>
      </c>
      <c r="G40">
        <f t="shared" si="5"/>
        <v>149</v>
      </c>
      <c r="H40" s="113"/>
      <c r="I40">
        <f>BRPL_EOD!AG40+BRPL_EOD!AH40</f>
        <v>42.27</v>
      </c>
      <c r="J40">
        <f>BYPL_EOD!AG40+BYPL_EOD!AH40</f>
        <v>24.01</v>
      </c>
      <c r="K40">
        <f>MES_EOD!AG40+MES_EOD!AH40</f>
        <v>9.0500000000000007</v>
      </c>
      <c r="L40">
        <f>NDMC_EOD!AG40+NDMC_EOD!AH40</f>
        <v>44.87</v>
      </c>
      <c r="M40">
        <f>TPDDL_EOD!AG40+TPDDL_EOD!AH40</f>
        <v>28.8</v>
      </c>
      <c r="N40">
        <f t="shared" si="0"/>
        <v>149</v>
      </c>
      <c r="O40" s="113">
        <f t="shared" si="1"/>
        <v>0</v>
      </c>
      <c r="P40">
        <v>42.27</v>
      </c>
      <c r="Q40">
        <v>24.01</v>
      </c>
      <c r="R40">
        <v>9.0500000000000007</v>
      </c>
      <c r="S40">
        <v>44.87</v>
      </c>
      <c r="T40">
        <v>28.8</v>
      </c>
      <c r="U40" s="115">
        <f t="shared" si="2"/>
        <v>149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149</v>
      </c>
      <c r="E41">
        <f>PPCL!P41</f>
        <v>0</v>
      </c>
      <c r="F41">
        <f t="shared" si="4"/>
        <v>330</v>
      </c>
      <c r="G41">
        <f t="shared" si="5"/>
        <v>149</v>
      </c>
      <c r="H41" s="113"/>
      <c r="I41">
        <f>BRPL_EOD!AG41+BRPL_EOD!AH41</f>
        <v>42.27</v>
      </c>
      <c r="J41">
        <f>BYPL_EOD!AG41+BYPL_EOD!AH41</f>
        <v>24.01</v>
      </c>
      <c r="K41">
        <f>MES_EOD!AG41+MES_EOD!AH41</f>
        <v>9.0500000000000007</v>
      </c>
      <c r="L41">
        <f>NDMC_EOD!AG41+NDMC_EOD!AH41</f>
        <v>44.87</v>
      </c>
      <c r="M41">
        <f>TPDDL_EOD!AG41+TPDDL_EOD!AH41</f>
        <v>28.8</v>
      </c>
      <c r="N41">
        <f t="shared" si="0"/>
        <v>149</v>
      </c>
      <c r="O41" s="113">
        <f t="shared" si="1"/>
        <v>0</v>
      </c>
      <c r="P41">
        <v>42.27</v>
      </c>
      <c r="Q41">
        <v>24.01</v>
      </c>
      <c r="R41">
        <v>9.0500000000000007</v>
      </c>
      <c r="S41">
        <v>44.87</v>
      </c>
      <c r="T41">
        <v>28.8</v>
      </c>
      <c r="U41" s="115">
        <f t="shared" si="2"/>
        <v>149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330</v>
      </c>
      <c r="G42">
        <f t="shared" si="5"/>
        <v>150</v>
      </c>
      <c r="H42" s="113"/>
      <c r="I42">
        <f>BRPL_EOD!AG42+BRPL_EOD!AH42</f>
        <v>42.55</v>
      </c>
      <c r="J42">
        <f>BYPL_EOD!AG42+BYPL_EOD!AH42</f>
        <v>24.17</v>
      </c>
      <c r="K42">
        <f>MES_EOD!AG42+MES_EOD!AH42</f>
        <v>9.11</v>
      </c>
      <c r="L42">
        <f>NDMC_EOD!AG42+NDMC_EOD!AH42</f>
        <v>45.17</v>
      </c>
      <c r="M42">
        <f>TPDDL_EOD!AG42+TPDDL_EOD!AH42</f>
        <v>29</v>
      </c>
      <c r="N42">
        <f t="shared" si="0"/>
        <v>150</v>
      </c>
      <c r="O42" s="113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5">
        <f t="shared" si="2"/>
        <v>150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330</v>
      </c>
      <c r="G43">
        <f t="shared" si="5"/>
        <v>150</v>
      </c>
      <c r="H43" s="113"/>
      <c r="I43">
        <f>BRPL_EOD!AG43+BRPL_EOD!AH43</f>
        <v>42.55</v>
      </c>
      <c r="J43">
        <f>BYPL_EOD!AG43+BYPL_EOD!AH43</f>
        <v>24.17</v>
      </c>
      <c r="K43">
        <f>MES_EOD!AG43+MES_EOD!AH43</f>
        <v>9.11</v>
      </c>
      <c r="L43">
        <f>NDMC_EOD!AG43+NDMC_EOD!AH43</f>
        <v>45.17</v>
      </c>
      <c r="M43">
        <f>TPDDL_EOD!AG43+TPDDL_EOD!AH43</f>
        <v>29</v>
      </c>
      <c r="N43">
        <f t="shared" si="0"/>
        <v>150</v>
      </c>
      <c r="O43" s="113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5">
        <f t="shared" si="2"/>
        <v>150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330</v>
      </c>
      <c r="G44">
        <f t="shared" si="5"/>
        <v>150</v>
      </c>
      <c r="H44" s="113"/>
      <c r="I44">
        <f>BRPL_EOD!AG44+BRPL_EOD!AH44</f>
        <v>42.55</v>
      </c>
      <c r="J44">
        <f>BYPL_EOD!AG44+BYPL_EOD!AH44</f>
        <v>24.17</v>
      </c>
      <c r="K44">
        <f>MES_EOD!AG44+MES_EOD!AH44</f>
        <v>9.11</v>
      </c>
      <c r="L44">
        <f>NDMC_EOD!AG44+NDMC_EOD!AH44</f>
        <v>45.17</v>
      </c>
      <c r="M44">
        <f>TPDDL_EOD!AG44+TPDDL_EOD!AH44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330</v>
      </c>
      <c r="G45">
        <f t="shared" si="5"/>
        <v>150</v>
      </c>
      <c r="H45" s="113"/>
      <c r="I45">
        <f>BRPL_EOD!AG45+BRPL_EOD!AH45</f>
        <v>42.55</v>
      </c>
      <c r="J45">
        <f>BYPL_EOD!AG45+BYPL_EOD!AH45</f>
        <v>24.17</v>
      </c>
      <c r="K45">
        <f>MES_EOD!AG45+MES_EOD!AH45</f>
        <v>9.11</v>
      </c>
      <c r="L45">
        <f>NDMC_EOD!AG45+NDMC_EOD!AH45</f>
        <v>45.17</v>
      </c>
      <c r="M45">
        <f>TPDDL_EOD!AG45+TPDDL_EOD!AH45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150</v>
      </c>
      <c r="E46">
        <f>PPCL!P46</f>
        <v>0</v>
      </c>
      <c r="F46">
        <f t="shared" si="4"/>
        <v>330</v>
      </c>
      <c r="G46">
        <f t="shared" si="5"/>
        <v>150</v>
      </c>
      <c r="H46" s="113"/>
      <c r="I46">
        <f>BRPL_EOD!AG46+BRPL_EOD!AH46</f>
        <v>42.55</v>
      </c>
      <c r="J46">
        <f>BYPL_EOD!AG46+BYPL_EOD!AH46</f>
        <v>24.17</v>
      </c>
      <c r="K46">
        <f>MES_EOD!AG46+MES_EOD!AH46</f>
        <v>9.11</v>
      </c>
      <c r="L46">
        <f>NDMC_EOD!AG46+NDMC_EOD!AH46</f>
        <v>45.17</v>
      </c>
      <c r="M46">
        <f>TPDDL_EOD!AG46+TPDDL_EOD!AH46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150</v>
      </c>
      <c r="E47">
        <f>PPCL!P47</f>
        <v>0</v>
      </c>
      <c r="F47">
        <f t="shared" si="4"/>
        <v>330</v>
      </c>
      <c r="G47">
        <f t="shared" si="5"/>
        <v>150</v>
      </c>
      <c r="H47" s="113"/>
      <c r="I47">
        <f>BRPL_EOD!AG47+BRPL_EOD!AH47</f>
        <v>42.55</v>
      </c>
      <c r="J47">
        <f>BYPL_EOD!AG47+BYPL_EOD!AH47</f>
        <v>24.17</v>
      </c>
      <c r="K47">
        <f>MES_EOD!AG47+MES_EOD!AH47</f>
        <v>9.11</v>
      </c>
      <c r="L47">
        <f>NDMC_EOD!AG47+NDMC_EOD!AH47</f>
        <v>45.17</v>
      </c>
      <c r="M47">
        <f>TPDDL_EOD!AG47+TPDDL_EOD!AH47</f>
        <v>29</v>
      </c>
      <c r="N47">
        <f t="shared" si="0"/>
        <v>150</v>
      </c>
      <c r="O47" s="113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5">
        <f t="shared" si="2"/>
        <v>150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150</v>
      </c>
      <c r="E48">
        <f>PPCL!P48</f>
        <v>0</v>
      </c>
      <c r="F48">
        <f t="shared" si="4"/>
        <v>330</v>
      </c>
      <c r="G48">
        <f t="shared" si="5"/>
        <v>150</v>
      </c>
      <c r="H48" s="113"/>
      <c r="I48">
        <f>BRPL_EOD!AG48+BRPL_EOD!AH48</f>
        <v>42.55</v>
      </c>
      <c r="J48">
        <f>BYPL_EOD!AG48+BYPL_EOD!AH48</f>
        <v>24.17</v>
      </c>
      <c r="K48">
        <f>MES_EOD!AG48+MES_EOD!AH48</f>
        <v>9.11</v>
      </c>
      <c r="L48">
        <f>NDMC_EOD!AG48+NDMC_EOD!AH48</f>
        <v>45.17</v>
      </c>
      <c r="M48">
        <f>TPDDL_EOD!AG48+TPDDL_EOD!AH48</f>
        <v>29</v>
      </c>
      <c r="N48">
        <f t="shared" si="0"/>
        <v>150</v>
      </c>
      <c r="O48" s="113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5">
        <f t="shared" si="2"/>
        <v>150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150</v>
      </c>
      <c r="E49">
        <f>PPCL!P49</f>
        <v>0</v>
      </c>
      <c r="F49">
        <f t="shared" si="4"/>
        <v>330</v>
      </c>
      <c r="G49">
        <f t="shared" si="5"/>
        <v>150</v>
      </c>
      <c r="H49" s="113"/>
      <c r="I49">
        <f>BRPL_EOD!AG49+BRPL_EOD!AH49</f>
        <v>42.55</v>
      </c>
      <c r="J49">
        <f>BYPL_EOD!AG49+BYPL_EOD!AH49</f>
        <v>24.17</v>
      </c>
      <c r="K49">
        <f>MES_EOD!AG49+MES_EOD!AH49</f>
        <v>9.11</v>
      </c>
      <c r="L49">
        <f>NDMC_EOD!AG49+NDMC_EOD!AH49</f>
        <v>45.17</v>
      </c>
      <c r="M49">
        <f>TPDDL_EOD!AG49+TPDDL_EOD!AH49</f>
        <v>29</v>
      </c>
      <c r="N49">
        <f t="shared" si="0"/>
        <v>150</v>
      </c>
      <c r="O49" s="113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5">
        <f t="shared" si="2"/>
        <v>150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150</v>
      </c>
      <c r="E50">
        <f>PPCL!P50</f>
        <v>0</v>
      </c>
      <c r="F50">
        <f t="shared" si="4"/>
        <v>330</v>
      </c>
      <c r="G50">
        <f t="shared" si="5"/>
        <v>150</v>
      </c>
      <c r="H50" s="113"/>
      <c r="I50">
        <f>BRPL_EOD!AG50+BRPL_EOD!AH50</f>
        <v>42.55</v>
      </c>
      <c r="J50">
        <f>BYPL_EOD!AG50+BYPL_EOD!AH50</f>
        <v>24.17</v>
      </c>
      <c r="K50">
        <f>MES_EOD!AG50+MES_EOD!AH50</f>
        <v>9.11</v>
      </c>
      <c r="L50">
        <f>NDMC_EOD!AG50+NDMC_EOD!AH50</f>
        <v>45.17</v>
      </c>
      <c r="M50">
        <f>TPDDL_EOD!AG50+TPDDL_EOD!AH50</f>
        <v>29</v>
      </c>
      <c r="N50">
        <f t="shared" si="0"/>
        <v>150</v>
      </c>
      <c r="O50" s="113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5">
        <f t="shared" si="2"/>
        <v>150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150</v>
      </c>
      <c r="E51">
        <f>PPCL!P51</f>
        <v>0</v>
      </c>
      <c r="F51">
        <f t="shared" si="4"/>
        <v>330</v>
      </c>
      <c r="G51">
        <f t="shared" si="5"/>
        <v>150</v>
      </c>
      <c r="H51" s="113"/>
      <c r="I51">
        <f>BRPL_EOD!AG51+BRPL_EOD!AH51</f>
        <v>42.55</v>
      </c>
      <c r="J51">
        <f>BYPL_EOD!AG51+BYPL_EOD!AH51</f>
        <v>24.17</v>
      </c>
      <c r="K51">
        <f>MES_EOD!AG51+MES_EOD!AH51</f>
        <v>9.11</v>
      </c>
      <c r="L51">
        <f>NDMC_EOD!AG51+NDMC_EOD!AH51</f>
        <v>45.17</v>
      </c>
      <c r="M51">
        <f>TPDDL_EOD!AG51+TPDDL_EOD!AH51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150</v>
      </c>
      <c r="E52">
        <f>PPCL!P52</f>
        <v>0</v>
      </c>
      <c r="F52">
        <f t="shared" si="4"/>
        <v>330</v>
      </c>
      <c r="G52">
        <f t="shared" si="5"/>
        <v>150</v>
      </c>
      <c r="H52" s="113"/>
      <c r="I52">
        <f>BRPL_EOD!AG52+BRPL_EOD!AH52</f>
        <v>42.55</v>
      </c>
      <c r="J52">
        <f>BYPL_EOD!AG52+BYPL_EOD!AH52</f>
        <v>24.17</v>
      </c>
      <c r="K52">
        <f>MES_EOD!AG52+MES_EOD!AH52</f>
        <v>9.11</v>
      </c>
      <c r="L52">
        <f>NDMC_EOD!AG52+NDMC_EOD!AH52</f>
        <v>45.17</v>
      </c>
      <c r="M52">
        <f>TPDDL_EOD!AG52+TPDDL_EOD!AH52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150</v>
      </c>
      <c r="E53">
        <f>PPCL!P53</f>
        <v>0</v>
      </c>
      <c r="F53">
        <f t="shared" si="4"/>
        <v>330</v>
      </c>
      <c r="G53">
        <f t="shared" si="5"/>
        <v>150</v>
      </c>
      <c r="H53" s="113"/>
      <c r="I53">
        <f>BRPL_EOD!AG53+BRPL_EOD!AH53</f>
        <v>42.55</v>
      </c>
      <c r="J53">
        <f>BYPL_EOD!AG53+BYPL_EOD!AH53</f>
        <v>24.17</v>
      </c>
      <c r="K53">
        <f>MES_EOD!AG53+MES_EOD!AH53</f>
        <v>9.11</v>
      </c>
      <c r="L53">
        <f>NDMC_EOD!AG53+NDMC_EOD!AH53</f>
        <v>45.17</v>
      </c>
      <c r="M53">
        <f>TPDDL_EOD!AG53+TPDDL_EOD!AH53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150</v>
      </c>
      <c r="E54">
        <f>PPCL!P54</f>
        <v>0</v>
      </c>
      <c r="F54">
        <f t="shared" si="4"/>
        <v>330</v>
      </c>
      <c r="G54">
        <f t="shared" si="5"/>
        <v>150</v>
      </c>
      <c r="H54" s="113"/>
      <c r="I54">
        <f>BRPL_EOD!AG54+BRPL_EOD!AH54</f>
        <v>42.55</v>
      </c>
      <c r="J54">
        <f>BYPL_EOD!AG54+BYPL_EOD!AH54</f>
        <v>24.17</v>
      </c>
      <c r="K54">
        <f>MES_EOD!AG54+MES_EOD!AH54</f>
        <v>9.11</v>
      </c>
      <c r="L54">
        <f>NDMC_EOD!AG54+NDMC_EOD!AH54</f>
        <v>45.17</v>
      </c>
      <c r="M54">
        <f>TPDDL_EOD!AG54+TPDDL_EOD!AH54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146</v>
      </c>
      <c r="E55">
        <f>PPCL!P55</f>
        <v>0</v>
      </c>
      <c r="F55">
        <f t="shared" si="4"/>
        <v>330</v>
      </c>
      <c r="G55">
        <f t="shared" si="5"/>
        <v>146</v>
      </c>
      <c r="H55" s="113"/>
      <c r="I55">
        <f>BRPL_EOD!AG55+BRPL_EOD!AH55</f>
        <v>41.42</v>
      </c>
      <c r="J55">
        <f>BYPL_EOD!AG55+BYPL_EOD!AH55</f>
        <v>23.53</v>
      </c>
      <c r="K55">
        <f>MES_EOD!AG55+MES_EOD!AH55</f>
        <v>8.8699999999999992</v>
      </c>
      <c r="L55">
        <f>NDMC_EOD!AG55+NDMC_EOD!AH55</f>
        <v>43.96</v>
      </c>
      <c r="M55">
        <f>TPDDL_EOD!AG55+TPDDL_EOD!AH55</f>
        <v>28.23</v>
      </c>
      <c r="N55">
        <f t="shared" si="0"/>
        <v>146.01</v>
      </c>
      <c r="O55" s="113">
        <f t="shared" si="1"/>
        <v>-9.9999999999909051E-3</v>
      </c>
      <c r="P55">
        <v>41.417163207999458</v>
      </c>
      <c r="Q55">
        <v>23.52838846654339</v>
      </c>
      <c r="R55">
        <v>8.8693925073625088</v>
      </c>
      <c r="S55">
        <v>43.956989247311832</v>
      </c>
      <c r="T55">
        <v>28.228066570782826</v>
      </c>
      <c r="U55" s="115">
        <f t="shared" si="2"/>
        <v>146.00000000000003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146</v>
      </c>
      <c r="E56">
        <f>PPCL!P56</f>
        <v>0</v>
      </c>
      <c r="F56">
        <f t="shared" si="4"/>
        <v>330</v>
      </c>
      <c r="G56">
        <f t="shared" si="5"/>
        <v>146</v>
      </c>
      <c r="H56" s="113"/>
      <c r="I56">
        <f>BRPL_EOD!AG56+BRPL_EOD!AH56</f>
        <v>41.42</v>
      </c>
      <c r="J56">
        <f>BYPL_EOD!AG56+BYPL_EOD!AH56</f>
        <v>23.53</v>
      </c>
      <c r="K56">
        <f>MES_EOD!AG56+MES_EOD!AH56</f>
        <v>8.8699999999999992</v>
      </c>
      <c r="L56">
        <f>NDMC_EOD!AG56+NDMC_EOD!AH56</f>
        <v>43.96</v>
      </c>
      <c r="M56">
        <f>TPDDL_EOD!AG56+TPDDL_EOD!AH56</f>
        <v>28.23</v>
      </c>
      <c r="N56">
        <f t="shared" si="0"/>
        <v>146.01</v>
      </c>
      <c r="O56" s="113">
        <f t="shared" si="1"/>
        <v>-9.9999999999909051E-3</v>
      </c>
      <c r="P56">
        <v>41.417163207999458</v>
      </c>
      <c r="Q56">
        <v>23.52838846654339</v>
      </c>
      <c r="R56">
        <v>8.8693925073625088</v>
      </c>
      <c r="S56">
        <v>43.956989247311832</v>
      </c>
      <c r="T56">
        <v>28.228066570782826</v>
      </c>
      <c r="U56" s="115">
        <f t="shared" si="2"/>
        <v>146.00000000000003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146</v>
      </c>
      <c r="E57">
        <f>PPCL!P57</f>
        <v>0</v>
      </c>
      <c r="F57">
        <f t="shared" si="4"/>
        <v>330</v>
      </c>
      <c r="G57">
        <f t="shared" si="5"/>
        <v>146</v>
      </c>
      <c r="H57" s="113"/>
      <c r="I57">
        <f>BRPL_EOD!AG57+BRPL_EOD!AH57</f>
        <v>41.42</v>
      </c>
      <c r="J57">
        <f>BYPL_EOD!AG57+BYPL_EOD!AH57</f>
        <v>23.53</v>
      </c>
      <c r="K57">
        <f>MES_EOD!AG57+MES_EOD!AH57</f>
        <v>8.8699999999999992</v>
      </c>
      <c r="L57">
        <f>NDMC_EOD!AG57+NDMC_EOD!AH57</f>
        <v>43.96</v>
      </c>
      <c r="M57">
        <f>TPDDL_EOD!AG57+TPDDL_EOD!AH57</f>
        <v>28.23</v>
      </c>
      <c r="N57">
        <f t="shared" si="0"/>
        <v>146.01</v>
      </c>
      <c r="O57" s="113">
        <f t="shared" si="1"/>
        <v>-9.9999999999909051E-3</v>
      </c>
      <c r="P57">
        <v>41.417163207999458</v>
      </c>
      <c r="Q57">
        <v>23.52838846654339</v>
      </c>
      <c r="R57">
        <v>8.8693925073625088</v>
      </c>
      <c r="S57">
        <v>43.956989247311832</v>
      </c>
      <c r="T57">
        <v>28.228066570782826</v>
      </c>
      <c r="U57" s="115">
        <f t="shared" si="2"/>
        <v>146.00000000000003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146</v>
      </c>
      <c r="E58">
        <f>PPCL!P58</f>
        <v>0</v>
      </c>
      <c r="F58">
        <f t="shared" si="4"/>
        <v>330</v>
      </c>
      <c r="G58">
        <f t="shared" si="5"/>
        <v>146</v>
      </c>
      <c r="H58" s="113"/>
      <c r="I58">
        <f>BRPL_EOD!AG58+BRPL_EOD!AH58</f>
        <v>41.42</v>
      </c>
      <c r="J58">
        <f>BYPL_EOD!AG58+BYPL_EOD!AH58</f>
        <v>23.53</v>
      </c>
      <c r="K58">
        <f>MES_EOD!AG58+MES_EOD!AH58</f>
        <v>8.8699999999999992</v>
      </c>
      <c r="L58">
        <f>NDMC_EOD!AG58+NDMC_EOD!AH58</f>
        <v>43.96</v>
      </c>
      <c r="M58">
        <f>TPDDL_EOD!AG58+TPDDL_EOD!AH58</f>
        <v>28.23</v>
      </c>
      <c r="N58">
        <f t="shared" si="0"/>
        <v>146.01</v>
      </c>
      <c r="O58" s="113">
        <f t="shared" si="1"/>
        <v>-9.9999999999909051E-3</v>
      </c>
      <c r="P58">
        <v>41.417163207999458</v>
      </c>
      <c r="Q58">
        <v>23.52838846654339</v>
      </c>
      <c r="R58">
        <v>8.8693925073625088</v>
      </c>
      <c r="S58">
        <v>43.956989247311832</v>
      </c>
      <c r="T58">
        <v>28.228066570782826</v>
      </c>
      <c r="U58" s="115">
        <f t="shared" si="2"/>
        <v>146.00000000000003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146</v>
      </c>
      <c r="E59">
        <f>PPCL!P59</f>
        <v>0</v>
      </c>
      <c r="F59">
        <f t="shared" si="4"/>
        <v>330</v>
      </c>
      <c r="G59">
        <f t="shared" si="5"/>
        <v>146</v>
      </c>
      <c r="H59" s="113"/>
      <c r="I59">
        <f>BRPL_EOD!AG59+BRPL_EOD!AH59</f>
        <v>41.42</v>
      </c>
      <c r="J59">
        <f>BYPL_EOD!AG59+BYPL_EOD!AH59</f>
        <v>23.53</v>
      </c>
      <c r="K59">
        <f>MES_EOD!AG59+MES_EOD!AH59</f>
        <v>8.8699999999999992</v>
      </c>
      <c r="L59">
        <f>NDMC_EOD!AG59+NDMC_EOD!AH59</f>
        <v>43.96</v>
      </c>
      <c r="M59">
        <f>TPDDL_EOD!AG59+TPDDL_EOD!AH59</f>
        <v>28.23</v>
      </c>
      <c r="N59">
        <f t="shared" si="0"/>
        <v>146.01</v>
      </c>
      <c r="O59" s="113">
        <f t="shared" si="1"/>
        <v>-9.9999999999909051E-3</v>
      </c>
      <c r="P59">
        <v>41.417163207999458</v>
      </c>
      <c r="Q59">
        <v>23.52838846654339</v>
      </c>
      <c r="R59">
        <v>8.8693925073625088</v>
      </c>
      <c r="S59">
        <v>43.956989247311832</v>
      </c>
      <c r="T59">
        <v>28.228066570782826</v>
      </c>
      <c r="U59" s="115">
        <f t="shared" si="2"/>
        <v>146.00000000000003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146</v>
      </c>
      <c r="E60">
        <f>PPCL!P60</f>
        <v>0</v>
      </c>
      <c r="F60">
        <f t="shared" si="4"/>
        <v>330</v>
      </c>
      <c r="G60">
        <f t="shared" si="5"/>
        <v>146</v>
      </c>
      <c r="H60" s="113"/>
      <c r="I60">
        <f>BRPL_EOD!AG60+BRPL_EOD!AH60</f>
        <v>41.42</v>
      </c>
      <c r="J60">
        <f>BYPL_EOD!AG60+BYPL_EOD!AH60</f>
        <v>23.53</v>
      </c>
      <c r="K60">
        <f>MES_EOD!AG60+MES_EOD!AH60</f>
        <v>8.8699999999999992</v>
      </c>
      <c r="L60">
        <f>NDMC_EOD!AG60+NDMC_EOD!AH60</f>
        <v>43.96</v>
      </c>
      <c r="M60">
        <f>TPDDL_EOD!AG60+TPDDL_EOD!AH60</f>
        <v>28.23</v>
      </c>
      <c r="N60">
        <f t="shared" si="0"/>
        <v>146.01</v>
      </c>
      <c r="O60" s="113">
        <f t="shared" si="1"/>
        <v>-9.9999999999909051E-3</v>
      </c>
      <c r="P60">
        <v>41.417163207999458</v>
      </c>
      <c r="Q60">
        <v>23.52838846654339</v>
      </c>
      <c r="R60">
        <v>8.8693925073625088</v>
      </c>
      <c r="S60">
        <v>43.956989247311832</v>
      </c>
      <c r="T60">
        <v>28.228066570782826</v>
      </c>
      <c r="U60" s="115">
        <f t="shared" si="2"/>
        <v>146.00000000000003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146</v>
      </c>
      <c r="E61">
        <f>PPCL!P61</f>
        <v>0</v>
      </c>
      <c r="F61">
        <f t="shared" si="4"/>
        <v>330</v>
      </c>
      <c r="G61">
        <f t="shared" si="5"/>
        <v>146</v>
      </c>
      <c r="H61" s="113"/>
      <c r="I61">
        <f>BRPL_EOD!AG61+BRPL_EOD!AH61</f>
        <v>41.42</v>
      </c>
      <c r="J61">
        <f>BYPL_EOD!AG61+BYPL_EOD!AH61</f>
        <v>23.53</v>
      </c>
      <c r="K61">
        <f>MES_EOD!AG61+MES_EOD!AH61</f>
        <v>8.8699999999999992</v>
      </c>
      <c r="L61">
        <f>NDMC_EOD!AG61+NDMC_EOD!AH61</f>
        <v>43.96</v>
      </c>
      <c r="M61">
        <f>TPDDL_EOD!AG61+TPDDL_EOD!AH61</f>
        <v>28.23</v>
      </c>
      <c r="N61">
        <f t="shared" si="0"/>
        <v>146.01</v>
      </c>
      <c r="O61" s="113">
        <f t="shared" si="1"/>
        <v>-9.9999999999909051E-3</v>
      </c>
      <c r="P61">
        <v>41.417163207999458</v>
      </c>
      <c r="Q61">
        <v>23.52838846654339</v>
      </c>
      <c r="R61">
        <v>8.8693925073625088</v>
      </c>
      <c r="S61">
        <v>43.956989247311832</v>
      </c>
      <c r="T61">
        <v>28.228066570782826</v>
      </c>
      <c r="U61" s="115">
        <f t="shared" si="2"/>
        <v>146.00000000000003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146</v>
      </c>
      <c r="E62">
        <f>PPCL!P62</f>
        <v>0</v>
      </c>
      <c r="F62">
        <f t="shared" si="4"/>
        <v>330</v>
      </c>
      <c r="G62">
        <f t="shared" si="5"/>
        <v>146</v>
      </c>
      <c r="H62" s="113"/>
      <c r="I62">
        <f>BRPL_EOD!AG62+BRPL_EOD!AH62</f>
        <v>41.42</v>
      </c>
      <c r="J62">
        <f>BYPL_EOD!AG62+BYPL_EOD!AH62</f>
        <v>23.53</v>
      </c>
      <c r="K62">
        <f>MES_EOD!AG62+MES_EOD!AH62</f>
        <v>8.8699999999999992</v>
      </c>
      <c r="L62">
        <f>NDMC_EOD!AG62+NDMC_EOD!AH62</f>
        <v>43.96</v>
      </c>
      <c r="M62">
        <f>TPDDL_EOD!AG62+TPDDL_EOD!AH62</f>
        <v>28.23</v>
      </c>
      <c r="N62">
        <f t="shared" si="0"/>
        <v>146.01</v>
      </c>
      <c r="O62" s="113">
        <f t="shared" si="1"/>
        <v>-9.9999999999909051E-3</v>
      </c>
      <c r="P62">
        <v>41.417163207999458</v>
      </c>
      <c r="Q62">
        <v>23.52838846654339</v>
      </c>
      <c r="R62">
        <v>8.8693925073625088</v>
      </c>
      <c r="S62">
        <v>43.956989247311832</v>
      </c>
      <c r="T62">
        <v>28.228066570782826</v>
      </c>
      <c r="U62" s="115">
        <f t="shared" si="2"/>
        <v>146.00000000000003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146</v>
      </c>
      <c r="E63">
        <f>PPCL!P63</f>
        <v>0</v>
      </c>
      <c r="F63">
        <f t="shared" si="4"/>
        <v>330</v>
      </c>
      <c r="G63">
        <f t="shared" si="5"/>
        <v>146</v>
      </c>
      <c r="H63" s="113"/>
      <c r="I63">
        <f>BRPL_EOD!AG63+BRPL_EOD!AH63</f>
        <v>41.42</v>
      </c>
      <c r="J63">
        <f>BYPL_EOD!AG63+BYPL_EOD!AH63</f>
        <v>23.53</v>
      </c>
      <c r="K63">
        <f>MES_EOD!AG63+MES_EOD!AH63</f>
        <v>8.8699999999999992</v>
      </c>
      <c r="L63">
        <f>NDMC_EOD!AG63+NDMC_EOD!AH63</f>
        <v>43.96</v>
      </c>
      <c r="M63">
        <f>TPDDL_EOD!AG63+TPDDL_EOD!AH63</f>
        <v>28.23</v>
      </c>
      <c r="N63">
        <f t="shared" si="0"/>
        <v>146.01</v>
      </c>
      <c r="O63" s="113">
        <f t="shared" si="1"/>
        <v>-9.9999999999909051E-3</v>
      </c>
      <c r="P63">
        <v>41.417163207999458</v>
      </c>
      <c r="Q63">
        <v>23.52838846654339</v>
      </c>
      <c r="R63">
        <v>8.8693925073625088</v>
      </c>
      <c r="S63">
        <v>43.956989247311832</v>
      </c>
      <c r="T63">
        <v>28.228066570782826</v>
      </c>
      <c r="U63" s="115">
        <f t="shared" si="2"/>
        <v>146.00000000000003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146</v>
      </c>
      <c r="E64">
        <f>PPCL!P64</f>
        <v>0</v>
      </c>
      <c r="F64">
        <f t="shared" si="4"/>
        <v>330</v>
      </c>
      <c r="G64">
        <f t="shared" si="5"/>
        <v>146</v>
      </c>
      <c r="H64" s="113"/>
      <c r="I64">
        <f>BRPL_EOD!AG64+BRPL_EOD!AH64</f>
        <v>41.42</v>
      </c>
      <c r="J64">
        <f>BYPL_EOD!AG64+BYPL_EOD!AH64</f>
        <v>23.53</v>
      </c>
      <c r="K64">
        <f>MES_EOD!AG64+MES_EOD!AH64</f>
        <v>8.8699999999999992</v>
      </c>
      <c r="L64">
        <f>NDMC_EOD!AG64+NDMC_EOD!AH64</f>
        <v>43.96</v>
      </c>
      <c r="M64">
        <f>TPDDL_EOD!AG64+TPDDL_EOD!AH64</f>
        <v>28.23</v>
      </c>
      <c r="N64">
        <f t="shared" si="0"/>
        <v>146.01</v>
      </c>
      <c r="O64" s="113">
        <f t="shared" si="1"/>
        <v>-9.9999999999909051E-3</v>
      </c>
      <c r="P64">
        <v>41.417163207999458</v>
      </c>
      <c r="Q64">
        <v>23.52838846654339</v>
      </c>
      <c r="R64">
        <v>8.8693925073625088</v>
      </c>
      <c r="S64">
        <v>43.956989247311832</v>
      </c>
      <c r="T64">
        <v>28.228066570782826</v>
      </c>
      <c r="U64" s="115">
        <f t="shared" si="2"/>
        <v>146.00000000000003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146</v>
      </c>
      <c r="E65">
        <f>PPCL!P65</f>
        <v>0</v>
      </c>
      <c r="F65">
        <f t="shared" si="4"/>
        <v>330</v>
      </c>
      <c r="G65">
        <f t="shared" si="5"/>
        <v>146</v>
      </c>
      <c r="H65" s="113"/>
      <c r="I65">
        <f>BRPL_EOD!AG65+BRPL_EOD!AH65</f>
        <v>41.42</v>
      </c>
      <c r="J65">
        <f>BYPL_EOD!AG65+BYPL_EOD!AH65</f>
        <v>23.53</v>
      </c>
      <c r="K65">
        <f>MES_EOD!AG65+MES_EOD!AH65</f>
        <v>8.8699999999999992</v>
      </c>
      <c r="L65">
        <f>NDMC_EOD!AG65+NDMC_EOD!AH65</f>
        <v>43.96</v>
      </c>
      <c r="M65">
        <f>TPDDL_EOD!AG65+TPDDL_EOD!AH65</f>
        <v>28.23</v>
      </c>
      <c r="N65">
        <f t="shared" si="0"/>
        <v>146.01</v>
      </c>
      <c r="O65" s="113">
        <f t="shared" si="1"/>
        <v>-9.9999999999909051E-3</v>
      </c>
      <c r="P65">
        <v>41.417163207999458</v>
      </c>
      <c r="Q65">
        <v>23.52838846654339</v>
      </c>
      <c r="R65">
        <v>8.8693925073625088</v>
      </c>
      <c r="S65">
        <v>43.956989247311832</v>
      </c>
      <c r="T65">
        <v>28.228066570782826</v>
      </c>
      <c r="U65" s="115">
        <f t="shared" si="2"/>
        <v>146.00000000000003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146</v>
      </c>
      <c r="E66">
        <f>PPCL!P66</f>
        <v>0</v>
      </c>
      <c r="F66">
        <f t="shared" si="4"/>
        <v>330</v>
      </c>
      <c r="G66">
        <f t="shared" si="5"/>
        <v>146</v>
      </c>
      <c r="H66" s="113"/>
      <c r="I66">
        <f>BRPL_EOD!AG66+BRPL_EOD!AH66</f>
        <v>41.42</v>
      </c>
      <c r="J66">
        <f>BYPL_EOD!AG66+BYPL_EOD!AH66</f>
        <v>23.53</v>
      </c>
      <c r="K66">
        <f>MES_EOD!AG66+MES_EOD!AH66</f>
        <v>8.8699999999999992</v>
      </c>
      <c r="L66">
        <f>NDMC_EOD!AG66+NDMC_EOD!AH66</f>
        <v>43.96</v>
      </c>
      <c r="M66">
        <f>TPDDL_EOD!AG66+TPDDL_EOD!AH66</f>
        <v>28.23</v>
      </c>
      <c r="N66">
        <f t="shared" si="0"/>
        <v>146.01</v>
      </c>
      <c r="O66" s="113">
        <f t="shared" si="1"/>
        <v>-9.9999999999909051E-3</v>
      </c>
      <c r="P66">
        <v>41.417163207999458</v>
      </c>
      <c r="Q66">
        <v>23.52838846654339</v>
      </c>
      <c r="R66">
        <v>8.8693925073625088</v>
      </c>
      <c r="S66">
        <v>43.956989247311832</v>
      </c>
      <c r="T66">
        <v>28.228066570782826</v>
      </c>
      <c r="U66" s="115">
        <f t="shared" si="2"/>
        <v>146.00000000000003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146</v>
      </c>
      <c r="E67">
        <f>PPCL!P67</f>
        <v>0</v>
      </c>
      <c r="F67">
        <f t="shared" si="4"/>
        <v>330</v>
      </c>
      <c r="G67">
        <f t="shared" si="5"/>
        <v>146</v>
      </c>
      <c r="H67" s="113"/>
      <c r="I67">
        <f>BRPL_EOD!AG67+BRPL_EOD!AH67</f>
        <v>41.42</v>
      </c>
      <c r="J67">
        <f>BYPL_EOD!AG67+BYPL_EOD!AH67</f>
        <v>23.53</v>
      </c>
      <c r="K67">
        <f>MES_EOD!AG67+MES_EOD!AH67</f>
        <v>8.8699999999999992</v>
      </c>
      <c r="L67">
        <f>NDMC_EOD!AG67+NDMC_EOD!AH67</f>
        <v>43.96</v>
      </c>
      <c r="M67">
        <f>TPDDL_EOD!AG67+TPDDL_EOD!AH67</f>
        <v>28.23</v>
      </c>
      <c r="N67">
        <f t="shared" ref="N67:N98" si="6">SUM(I67:M67)</f>
        <v>146.01</v>
      </c>
      <c r="O67" s="113">
        <f t="shared" ref="O67:O98" si="7">G67-N67</f>
        <v>-9.9999999999909051E-3</v>
      </c>
      <c r="P67">
        <v>41.417163207999458</v>
      </c>
      <c r="Q67">
        <v>23.52838846654339</v>
      </c>
      <c r="R67">
        <v>8.8693925073625088</v>
      </c>
      <c r="S67">
        <v>43.956989247311832</v>
      </c>
      <c r="T67">
        <v>28.228066570782826</v>
      </c>
      <c r="U67" s="115">
        <f t="shared" ref="U67:U98" si="8">SUM(P67:T67)</f>
        <v>146.00000000000003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146</v>
      </c>
      <c r="E68">
        <f>PPCL!P68</f>
        <v>0</v>
      </c>
      <c r="F68">
        <f t="shared" ref="F68:F98" si="10">B68+C68</f>
        <v>330</v>
      </c>
      <c r="G68">
        <f t="shared" ref="G68:G98" si="11">D68+E68</f>
        <v>146</v>
      </c>
      <c r="H68" s="113"/>
      <c r="I68">
        <f>BRPL_EOD!AG68+BRPL_EOD!AH68</f>
        <v>41.42</v>
      </c>
      <c r="J68">
        <f>BYPL_EOD!AG68+BYPL_EOD!AH68</f>
        <v>23.53</v>
      </c>
      <c r="K68">
        <f>MES_EOD!AG68+MES_EOD!AH68</f>
        <v>8.8699999999999992</v>
      </c>
      <c r="L68">
        <f>NDMC_EOD!AG68+NDMC_EOD!AH68</f>
        <v>43.96</v>
      </c>
      <c r="M68">
        <f>TPDDL_EOD!AG68+TPDDL_EOD!AH68</f>
        <v>28.23</v>
      </c>
      <c r="N68">
        <f t="shared" si="6"/>
        <v>146.01</v>
      </c>
      <c r="O68" s="113">
        <f t="shared" si="7"/>
        <v>-9.9999999999909051E-3</v>
      </c>
      <c r="P68">
        <v>41.417163207999458</v>
      </c>
      <c r="Q68">
        <v>23.52838846654339</v>
      </c>
      <c r="R68">
        <v>8.8693925073625088</v>
      </c>
      <c r="S68">
        <v>43.956989247311832</v>
      </c>
      <c r="T68">
        <v>28.228066570782826</v>
      </c>
      <c r="U68" s="115">
        <f t="shared" si="8"/>
        <v>146.00000000000003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146</v>
      </c>
      <c r="E69">
        <f>PPCL!P69</f>
        <v>0</v>
      </c>
      <c r="F69">
        <f t="shared" si="10"/>
        <v>330</v>
      </c>
      <c r="G69">
        <f t="shared" si="11"/>
        <v>146</v>
      </c>
      <c r="H69" s="113"/>
      <c r="I69">
        <f>BRPL_EOD!AG69+BRPL_EOD!AH69</f>
        <v>41.42</v>
      </c>
      <c r="J69">
        <f>BYPL_EOD!AG69+BYPL_EOD!AH69</f>
        <v>23.53</v>
      </c>
      <c r="K69">
        <f>MES_EOD!AG69+MES_EOD!AH69</f>
        <v>8.8699999999999992</v>
      </c>
      <c r="L69">
        <f>NDMC_EOD!AG69+NDMC_EOD!AH69</f>
        <v>43.96</v>
      </c>
      <c r="M69">
        <f>TPDDL_EOD!AG69+TPDDL_EOD!AH69</f>
        <v>28.23</v>
      </c>
      <c r="N69">
        <f t="shared" si="6"/>
        <v>146.01</v>
      </c>
      <c r="O69" s="113">
        <f t="shared" si="7"/>
        <v>-9.9999999999909051E-3</v>
      </c>
      <c r="P69">
        <v>41.417163207999458</v>
      </c>
      <c r="Q69">
        <v>23.52838846654339</v>
      </c>
      <c r="R69">
        <v>8.8693925073625088</v>
      </c>
      <c r="S69">
        <v>43.956989247311832</v>
      </c>
      <c r="T69">
        <v>28.228066570782826</v>
      </c>
      <c r="U69" s="115">
        <f t="shared" si="8"/>
        <v>146.00000000000003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146</v>
      </c>
      <c r="E70">
        <f>PPCL!P70</f>
        <v>0</v>
      </c>
      <c r="F70">
        <f t="shared" si="10"/>
        <v>330</v>
      </c>
      <c r="G70">
        <f t="shared" si="11"/>
        <v>146</v>
      </c>
      <c r="H70" s="113"/>
      <c r="I70">
        <f>BRPL_EOD!AG70+BRPL_EOD!AH70</f>
        <v>41.42</v>
      </c>
      <c r="J70">
        <f>BYPL_EOD!AG70+BYPL_EOD!AH70</f>
        <v>23.53</v>
      </c>
      <c r="K70">
        <f>MES_EOD!AG70+MES_EOD!AH70</f>
        <v>8.8699999999999992</v>
      </c>
      <c r="L70">
        <f>NDMC_EOD!AG70+NDMC_EOD!AH70</f>
        <v>43.96</v>
      </c>
      <c r="M70">
        <f>TPDDL_EOD!AG70+TPDDL_EOD!AH70</f>
        <v>28.23</v>
      </c>
      <c r="N70">
        <f t="shared" si="6"/>
        <v>146.01</v>
      </c>
      <c r="O70" s="113">
        <f t="shared" si="7"/>
        <v>-9.9999999999909051E-3</v>
      </c>
      <c r="P70">
        <v>41.417163207999458</v>
      </c>
      <c r="Q70">
        <v>23.52838846654339</v>
      </c>
      <c r="R70">
        <v>8.8693925073625088</v>
      </c>
      <c r="S70">
        <v>43.956989247311832</v>
      </c>
      <c r="T70">
        <v>28.228066570782826</v>
      </c>
      <c r="U70" s="115">
        <f t="shared" si="8"/>
        <v>146.00000000000003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146</v>
      </c>
      <c r="E71">
        <f>PPCL!P71</f>
        <v>0</v>
      </c>
      <c r="F71">
        <f t="shared" si="10"/>
        <v>330</v>
      </c>
      <c r="G71">
        <f t="shared" si="11"/>
        <v>146</v>
      </c>
      <c r="H71" s="113"/>
      <c r="I71">
        <f>BRPL_EOD!AG71+BRPL_EOD!AH71</f>
        <v>41.42</v>
      </c>
      <c r="J71">
        <f>BYPL_EOD!AG71+BYPL_EOD!AH71</f>
        <v>23.53</v>
      </c>
      <c r="K71">
        <f>MES_EOD!AG71+MES_EOD!AH71</f>
        <v>8.8699999999999992</v>
      </c>
      <c r="L71">
        <f>NDMC_EOD!AG71+NDMC_EOD!AH71</f>
        <v>43.96</v>
      </c>
      <c r="M71">
        <f>TPDDL_EOD!AG71+TPDDL_EOD!AH71</f>
        <v>28.23</v>
      </c>
      <c r="N71">
        <f t="shared" si="6"/>
        <v>146.01</v>
      </c>
      <c r="O71" s="113">
        <f t="shared" si="7"/>
        <v>-9.9999999999909051E-3</v>
      </c>
      <c r="P71">
        <v>41.417163207999458</v>
      </c>
      <c r="Q71">
        <v>23.52838846654339</v>
      </c>
      <c r="R71">
        <v>8.8693925073625088</v>
      </c>
      <c r="S71">
        <v>43.956989247311832</v>
      </c>
      <c r="T71">
        <v>28.228066570782826</v>
      </c>
      <c r="U71" s="115">
        <f t="shared" si="8"/>
        <v>146.00000000000003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146</v>
      </c>
      <c r="E72">
        <f>PPCL!P72</f>
        <v>0</v>
      </c>
      <c r="F72">
        <f t="shared" si="10"/>
        <v>330</v>
      </c>
      <c r="G72">
        <f t="shared" si="11"/>
        <v>146</v>
      </c>
      <c r="H72" s="113"/>
      <c r="I72">
        <f>BRPL_EOD!AG72+BRPL_EOD!AH72</f>
        <v>41.42</v>
      </c>
      <c r="J72">
        <f>BYPL_EOD!AG72+BYPL_EOD!AH72</f>
        <v>23.53</v>
      </c>
      <c r="K72">
        <f>MES_EOD!AG72+MES_EOD!AH72</f>
        <v>8.8699999999999992</v>
      </c>
      <c r="L72">
        <f>NDMC_EOD!AG72+NDMC_EOD!AH72</f>
        <v>43.96</v>
      </c>
      <c r="M72">
        <f>TPDDL_EOD!AG72+TPDDL_EOD!AH72</f>
        <v>28.23</v>
      </c>
      <c r="N72">
        <f t="shared" si="6"/>
        <v>146.01</v>
      </c>
      <c r="O72" s="113">
        <f t="shared" si="7"/>
        <v>-9.9999999999909051E-3</v>
      </c>
      <c r="P72">
        <v>41.417163207999458</v>
      </c>
      <c r="Q72">
        <v>23.52838846654339</v>
      </c>
      <c r="R72">
        <v>8.8693925073625088</v>
      </c>
      <c r="S72">
        <v>43.956989247311832</v>
      </c>
      <c r="T72">
        <v>28.228066570782826</v>
      </c>
      <c r="U72" s="115">
        <f t="shared" si="8"/>
        <v>146.00000000000003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146</v>
      </c>
      <c r="E73">
        <f>PPCL!P73</f>
        <v>0</v>
      </c>
      <c r="F73">
        <f t="shared" si="10"/>
        <v>330</v>
      </c>
      <c r="G73">
        <f t="shared" si="11"/>
        <v>146</v>
      </c>
      <c r="H73" s="113"/>
      <c r="I73">
        <f>BRPL_EOD!AG73+BRPL_EOD!AH73</f>
        <v>41.42</v>
      </c>
      <c r="J73">
        <f>BYPL_EOD!AG73+BYPL_EOD!AH73</f>
        <v>23.53</v>
      </c>
      <c r="K73">
        <f>MES_EOD!AG73+MES_EOD!AH73</f>
        <v>8.8699999999999992</v>
      </c>
      <c r="L73">
        <f>NDMC_EOD!AG73+NDMC_EOD!AH73</f>
        <v>43.96</v>
      </c>
      <c r="M73">
        <f>TPDDL_EOD!AG73+TPDDL_EOD!AH73</f>
        <v>28.23</v>
      </c>
      <c r="N73">
        <f t="shared" si="6"/>
        <v>146.01</v>
      </c>
      <c r="O73" s="113">
        <f t="shared" si="7"/>
        <v>-9.9999999999909051E-3</v>
      </c>
      <c r="P73">
        <v>41.417163207999458</v>
      </c>
      <c r="Q73">
        <v>23.52838846654339</v>
      </c>
      <c r="R73">
        <v>8.8693925073625088</v>
      </c>
      <c r="S73">
        <v>43.956989247311832</v>
      </c>
      <c r="T73">
        <v>28.228066570782826</v>
      </c>
      <c r="U73" s="115">
        <f t="shared" si="8"/>
        <v>146.00000000000003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146</v>
      </c>
      <c r="E74">
        <f>PPCL!P74</f>
        <v>0</v>
      </c>
      <c r="F74">
        <f t="shared" si="10"/>
        <v>330</v>
      </c>
      <c r="G74">
        <f t="shared" si="11"/>
        <v>146</v>
      </c>
      <c r="H74" s="113"/>
      <c r="I74">
        <f>BRPL_EOD!AG74+BRPL_EOD!AH74</f>
        <v>41.42</v>
      </c>
      <c r="J74">
        <f>BYPL_EOD!AG74+BYPL_EOD!AH74</f>
        <v>23.53</v>
      </c>
      <c r="K74">
        <f>MES_EOD!AG74+MES_EOD!AH74</f>
        <v>8.8699999999999992</v>
      </c>
      <c r="L74">
        <f>NDMC_EOD!AG74+NDMC_EOD!AH74</f>
        <v>43.96</v>
      </c>
      <c r="M74">
        <f>TPDDL_EOD!AG74+TPDDL_EOD!AH74</f>
        <v>28.23</v>
      </c>
      <c r="N74">
        <f t="shared" si="6"/>
        <v>146.01</v>
      </c>
      <c r="O74" s="113">
        <f t="shared" si="7"/>
        <v>-9.9999999999909051E-3</v>
      </c>
      <c r="P74">
        <v>41.417163207999458</v>
      </c>
      <c r="Q74">
        <v>23.52838846654339</v>
      </c>
      <c r="R74">
        <v>8.8693925073625088</v>
      </c>
      <c r="S74">
        <v>43.956989247311832</v>
      </c>
      <c r="T74">
        <v>28.228066570782826</v>
      </c>
      <c r="U74" s="115">
        <f t="shared" si="8"/>
        <v>146.00000000000003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149</v>
      </c>
      <c r="E75">
        <f>PPCL!P75</f>
        <v>0</v>
      </c>
      <c r="F75">
        <f t="shared" si="10"/>
        <v>330</v>
      </c>
      <c r="G75">
        <f t="shared" si="11"/>
        <v>149</v>
      </c>
      <c r="H75" s="113"/>
      <c r="I75">
        <f>BRPL_EOD!AG75+BRPL_EOD!AH75</f>
        <v>42.27</v>
      </c>
      <c r="J75">
        <f>BYPL_EOD!AG75+BYPL_EOD!AH75</f>
        <v>24.01</v>
      </c>
      <c r="K75">
        <f>MES_EOD!AG75+MES_EOD!AH75</f>
        <v>9.0500000000000007</v>
      </c>
      <c r="L75">
        <f>NDMC_EOD!AG75+NDMC_EOD!AH75</f>
        <v>44.87</v>
      </c>
      <c r="M75">
        <f>TPDDL_EOD!AG75+TPDDL_EOD!AH75</f>
        <v>28.8</v>
      </c>
      <c r="N75">
        <f t="shared" si="6"/>
        <v>149</v>
      </c>
      <c r="O75" s="113">
        <f t="shared" si="7"/>
        <v>0</v>
      </c>
      <c r="P75">
        <v>42.27</v>
      </c>
      <c r="Q75">
        <v>24.01</v>
      </c>
      <c r="R75">
        <v>9.0500000000000007</v>
      </c>
      <c r="S75">
        <v>44.87</v>
      </c>
      <c r="T75">
        <v>28.8</v>
      </c>
      <c r="U75" s="115">
        <f t="shared" si="8"/>
        <v>149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149</v>
      </c>
      <c r="E76">
        <f>PPCL!P76</f>
        <v>0</v>
      </c>
      <c r="F76">
        <f t="shared" si="10"/>
        <v>330</v>
      </c>
      <c r="G76">
        <f t="shared" si="11"/>
        <v>149</v>
      </c>
      <c r="H76" s="113"/>
      <c r="I76">
        <f>BRPL_EOD!AG76+BRPL_EOD!AH76</f>
        <v>42.27</v>
      </c>
      <c r="J76">
        <f>BYPL_EOD!AG76+BYPL_EOD!AH76</f>
        <v>24.01</v>
      </c>
      <c r="K76">
        <f>MES_EOD!AG76+MES_EOD!AH76</f>
        <v>9.0500000000000007</v>
      </c>
      <c r="L76">
        <f>NDMC_EOD!AG76+NDMC_EOD!AH76</f>
        <v>44.87</v>
      </c>
      <c r="M76">
        <f>TPDDL_EOD!AG76+TPDDL_EOD!AH76</f>
        <v>28.8</v>
      </c>
      <c r="N76">
        <f t="shared" si="6"/>
        <v>149</v>
      </c>
      <c r="O76" s="113">
        <f t="shared" si="7"/>
        <v>0</v>
      </c>
      <c r="P76">
        <v>42.27</v>
      </c>
      <c r="Q76">
        <v>24.01</v>
      </c>
      <c r="R76">
        <v>9.0500000000000007</v>
      </c>
      <c r="S76">
        <v>44.87</v>
      </c>
      <c r="T76">
        <v>28.8</v>
      </c>
      <c r="U76" s="115">
        <f t="shared" si="8"/>
        <v>149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149</v>
      </c>
      <c r="E77">
        <f>PPCL!P77</f>
        <v>0</v>
      </c>
      <c r="F77">
        <f t="shared" si="10"/>
        <v>330</v>
      </c>
      <c r="G77">
        <f t="shared" si="11"/>
        <v>149</v>
      </c>
      <c r="H77" s="113"/>
      <c r="I77">
        <f>BRPL_EOD!AG77+BRPL_EOD!AH77</f>
        <v>42.27</v>
      </c>
      <c r="J77">
        <f>BYPL_EOD!AG77+BYPL_EOD!AH77</f>
        <v>24.01</v>
      </c>
      <c r="K77">
        <f>MES_EOD!AG77+MES_EOD!AH77</f>
        <v>9.0500000000000007</v>
      </c>
      <c r="L77">
        <f>NDMC_EOD!AG77+NDMC_EOD!AH77</f>
        <v>44.87</v>
      </c>
      <c r="M77">
        <f>TPDDL_EOD!AG77+TPDDL_EOD!AH77</f>
        <v>28.8</v>
      </c>
      <c r="N77">
        <f t="shared" si="6"/>
        <v>149</v>
      </c>
      <c r="O77" s="113">
        <f t="shared" si="7"/>
        <v>0</v>
      </c>
      <c r="P77">
        <v>42.27</v>
      </c>
      <c r="Q77">
        <v>24.01</v>
      </c>
      <c r="R77">
        <v>9.0500000000000007</v>
      </c>
      <c r="S77">
        <v>44.87</v>
      </c>
      <c r="T77">
        <v>28.8</v>
      </c>
      <c r="U77" s="115">
        <f t="shared" si="8"/>
        <v>149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149</v>
      </c>
      <c r="E78">
        <f>PPCL!P78</f>
        <v>0</v>
      </c>
      <c r="F78">
        <f t="shared" si="10"/>
        <v>330</v>
      </c>
      <c r="G78">
        <f t="shared" si="11"/>
        <v>149</v>
      </c>
      <c r="H78" s="113"/>
      <c r="I78">
        <f>BRPL_EOD!AG78+BRPL_EOD!AH78</f>
        <v>42.27</v>
      </c>
      <c r="J78">
        <f>BYPL_EOD!AG78+BYPL_EOD!AH78</f>
        <v>24.01</v>
      </c>
      <c r="K78">
        <f>MES_EOD!AG78+MES_EOD!AH78</f>
        <v>9.0500000000000007</v>
      </c>
      <c r="L78">
        <f>NDMC_EOD!AG78+NDMC_EOD!AH78</f>
        <v>44.87</v>
      </c>
      <c r="M78">
        <f>TPDDL_EOD!AG78+TPDDL_EOD!AH78</f>
        <v>28.8</v>
      </c>
      <c r="N78">
        <f t="shared" si="6"/>
        <v>149</v>
      </c>
      <c r="O78" s="113">
        <f t="shared" si="7"/>
        <v>0</v>
      </c>
      <c r="P78">
        <v>42.27</v>
      </c>
      <c r="Q78">
        <v>24.01</v>
      </c>
      <c r="R78">
        <v>9.0500000000000007</v>
      </c>
      <c r="S78">
        <v>44.87</v>
      </c>
      <c r="T78">
        <v>28.8</v>
      </c>
      <c r="U78" s="115">
        <f t="shared" si="8"/>
        <v>149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149</v>
      </c>
      <c r="E79">
        <f>PPCL!P79</f>
        <v>0</v>
      </c>
      <c r="F79">
        <f t="shared" si="10"/>
        <v>330</v>
      </c>
      <c r="G79">
        <f t="shared" si="11"/>
        <v>149</v>
      </c>
      <c r="H79" s="113"/>
      <c r="I79">
        <f>BRPL_EOD!AG79+BRPL_EOD!AH79</f>
        <v>42.27</v>
      </c>
      <c r="J79">
        <f>BYPL_EOD!AG79+BYPL_EOD!AH79</f>
        <v>24.01</v>
      </c>
      <c r="K79">
        <f>MES_EOD!AG79+MES_EOD!AH79</f>
        <v>9.0500000000000007</v>
      </c>
      <c r="L79">
        <f>NDMC_EOD!AG79+NDMC_EOD!AH79</f>
        <v>44.87</v>
      </c>
      <c r="M79">
        <f>TPDDL_EOD!AG79+TPDDL_EOD!AH79</f>
        <v>28.8</v>
      </c>
      <c r="N79">
        <f t="shared" si="6"/>
        <v>149</v>
      </c>
      <c r="O79" s="113">
        <f t="shared" si="7"/>
        <v>0</v>
      </c>
      <c r="P79">
        <v>42.27</v>
      </c>
      <c r="Q79">
        <v>24.01</v>
      </c>
      <c r="R79">
        <v>9.0500000000000007</v>
      </c>
      <c r="S79">
        <v>44.87</v>
      </c>
      <c r="T79">
        <v>28.8</v>
      </c>
      <c r="U79" s="115">
        <f t="shared" si="8"/>
        <v>149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149</v>
      </c>
      <c r="E80">
        <f>PPCL!P80</f>
        <v>0</v>
      </c>
      <c r="F80">
        <f t="shared" si="10"/>
        <v>330</v>
      </c>
      <c r="G80">
        <f t="shared" si="11"/>
        <v>149</v>
      </c>
      <c r="H80" s="113"/>
      <c r="I80">
        <f>BRPL_EOD!AG80+BRPL_EOD!AH80</f>
        <v>42.27</v>
      </c>
      <c r="J80">
        <f>BYPL_EOD!AG80+BYPL_EOD!AH80</f>
        <v>24.01</v>
      </c>
      <c r="K80">
        <f>MES_EOD!AG80+MES_EOD!AH80</f>
        <v>9.0500000000000007</v>
      </c>
      <c r="L80">
        <f>NDMC_EOD!AG80+NDMC_EOD!AH80</f>
        <v>44.87</v>
      </c>
      <c r="M80">
        <f>TPDDL_EOD!AG80+TPDDL_EOD!AH80</f>
        <v>28.8</v>
      </c>
      <c r="N80">
        <f t="shared" si="6"/>
        <v>149</v>
      </c>
      <c r="O80" s="113">
        <f t="shared" si="7"/>
        <v>0</v>
      </c>
      <c r="P80">
        <v>42.27</v>
      </c>
      <c r="Q80">
        <v>24.01</v>
      </c>
      <c r="R80">
        <v>9.0500000000000007</v>
      </c>
      <c r="S80">
        <v>44.87</v>
      </c>
      <c r="T80">
        <v>28.8</v>
      </c>
      <c r="U80" s="115">
        <f t="shared" si="8"/>
        <v>149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149</v>
      </c>
      <c r="E81">
        <f>PPCL!P81</f>
        <v>0</v>
      </c>
      <c r="F81">
        <f t="shared" si="10"/>
        <v>330</v>
      </c>
      <c r="G81">
        <f t="shared" si="11"/>
        <v>149</v>
      </c>
      <c r="H81" s="113"/>
      <c r="I81">
        <f>BRPL_EOD!AG81+BRPL_EOD!AH81</f>
        <v>42.27</v>
      </c>
      <c r="J81">
        <f>BYPL_EOD!AG81+BYPL_EOD!AH81</f>
        <v>24.01</v>
      </c>
      <c r="K81">
        <f>MES_EOD!AG81+MES_EOD!AH81</f>
        <v>9.0500000000000007</v>
      </c>
      <c r="L81">
        <f>NDMC_EOD!AG81+NDMC_EOD!AH81</f>
        <v>44.87</v>
      </c>
      <c r="M81">
        <f>TPDDL_EOD!AG81+TPDDL_EOD!AH81</f>
        <v>28.8</v>
      </c>
      <c r="N81">
        <f t="shared" si="6"/>
        <v>149</v>
      </c>
      <c r="O81" s="113">
        <f t="shared" si="7"/>
        <v>0</v>
      </c>
      <c r="P81">
        <v>42.27</v>
      </c>
      <c r="Q81">
        <v>24.01</v>
      </c>
      <c r="R81">
        <v>9.0500000000000007</v>
      </c>
      <c r="S81">
        <v>44.87</v>
      </c>
      <c r="T81">
        <v>28.8</v>
      </c>
      <c r="U81" s="115">
        <f t="shared" si="8"/>
        <v>149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149</v>
      </c>
      <c r="E82">
        <f>PPCL!P82</f>
        <v>0</v>
      </c>
      <c r="F82">
        <f t="shared" si="10"/>
        <v>330</v>
      </c>
      <c r="G82">
        <f t="shared" si="11"/>
        <v>149</v>
      </c>
      <c r="H82" s="113"/>
      <c r="I82">
        <f>BRPL_EOD!AG82+BRPL_EOD!AH82</f>
        <v>42.27</v>
      </c>
      <c r="J82">
        <f>BYPL_EOD!AG82+BYPL_EOD!AH82</f>
        <v>24.01</v>
      </c>
      <c r="K82">
        <f>MES_EOD!AG82+MES_EOD!AH82</f>
        <v>9.0500000000000007</v>
      </c>
      <c r="L82">
        <f>NDMC_EOD!AG82+NDMC_EOD!AH82</f>
        <v>44.87</v>
      </c>
      <c r="M82">
        <f>TPDDL_EOD!AG82+TPDDL_EOD!AH82</f>
        <v>28.8</v>
      </c>
      <c r="N82">
        <f t="shared" si="6"/>
        <v>149</v>
      </c>
      <c r="O82" s="113">
        <f t="shared" si="7"/>
        <v>0</v>
      </c>
      <c r="P82">
        <v>42.27</v>
      </c>
      <c r="Q82">
        <v>24.01</v>
      </c>
      <c r="R82">
        <v>9.0500000000000007</v>
      </c>
      <c r="S82">
        <v>44.87</v>
      </c>
      <c r="T82">
        <v>28.8</v>
      </c>
      <c r="U82" s="115">
        <f t="shared" si="8"/>
        <v>149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149</v>
      </c>
      <c r="E83">
        <f>PPCL!P83</f>
        <v>0</v>
      </c>
      <c r="F83">
        <f t="shared" si="10"/>
        <v>330</v>
      </c>
      <c r="G83">
        <f t="shared" si="11"/>
        <v>149</v>
      </c>
      <c r="H83" s="113"/>
      <c r="I83">
        <f>BRPL_EOD!AG83+BRPL_EOD!AH83</f>
        <v>42.55</v>
      </c>
      <c r="J83">
        <f>BYPL_EOD!AG83+BYPL_EOD!AH83</f>
        <v>24.17</v>
      </c>
      <c r="K83">
        <f>MES_EOD!AG83+MES_EOD!AH83</f>
        <v>9.11</v>
      </c>
      <c r="L83">
        <f>NDMC_EOD!AG83+NDMC_EOD!AH83</f>
        <v>45.17</v>
      </c>
      <c r="M83">
        <f>TPDDL_EOD!AG83+TPDDL_EOD!AH83</f>
        <v>29</v>
      </c>
      <c r="N83">
        <f t="shared" si="6"/>
        <v>150</v>
      </c>
      <c r="O83" s="113">
        <f t="shared" si="7"/>
        <v>-1</v>
      </c>
      <c r="P83">
        <v>42.266333333333328</v>
      </c>
      <c r="Q83">
        <v>24.00886666666667</v>
      </c>
      <c r="R83">
        <v>9.0492666666666661</v>
      </c>
      <c r="S83">
        <v>44.868866666666669</v>
      </c>
      <c r="T83">
        <v>28.806666666666668</v>
      </c>
      <c r="U83" s="115">
        <f t="shared" si="8"/>
        <v>149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149</v>
      </c>
      <c r="E84">
        <f>PPCL!P84</f>
        <v>0</v>
      </c>
      <c r="F84">
        <f t="shared" si="10"/>
        <v>330</v>
      </c>
      <c r="G84">
        <f t="shared" si="11"/>
        <v>149</v>
      </c>
      <c r="H84" s="113"/>
      <c r="I84">
        <f>BRPL_EOD!AG84+BRPL_EOD!AH84</f>
        <v>42.55</v>
      </c>
      <c r="J84">
        <f>BYPL_EOD!AG84+BYPL_EOD!AH84</f>
        <v>24.17</v>
      </c>
      <c r="K84">
        <f>MES_EOD!AG84+MES_EOD!AH84</f>
        <v>9.11</v>
      </c>
      <c r="L84">
        <f>NDMC_EOD!AG84+NDMC_EOD!AH84</f>
        <v>45.17</v>
      </c>
      <c r="M84">
        <f>TPDDL_EOD!AG84+TPDDL_EOD!AH84</f>
        <v>29</v>
      </c>
      <c r="N84">
        <f t="shared" si="6"/>
        <v>150</v>
      </c>
      <c r="O84" s="113">
        <f t="shared" si="7"/>
        <v>-1</v>
      </c>
      <c r="P84">
        <v>42.266333333333328</v>
      </c>
      <c r="Q84">
        <v>24.00886666666667</v>
      </c>
      <c r="R84">
        <v>9.0492666666666661</v>
      </c>
      <c r="S84">
        <v>44.868866666666669</v>
      </c>
      <c r="T84">
        <v>28.806666666666668</v>
      </c>
      <c r="U84" s="115">
        <f t="shared" si="8"/>
        <v>149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149</v>
      </c>
      <c r="E85">
        <f>PPCL!P85</f>
        <v>0</v>
      </c>
      <c r="F85">
        <f t="shared" si="10"/>
        <v>330</v>
      </c>
      <c r="G85">
        <f t="shared" si="11"/>
        <v>149</v>
      </c>
      <c r="H85" s="113"/>
      <c r="I85">
        <f>BRPL_EOD!AG85+BRPL_EOD!AH85</f>
        <v>42.55</v>
      </c>
      <c r="J85">
        <f>BYPL_EOD!AG85+BYPL_EOD!AH85</f>
        <v>24.17</v>
      </c>
      <c r="K85">
        <f>MES_EOD!AG85+MES_EOD!AH85</f>
        <v>9.11</v>
      </c>
      <c r="L85">
        <f>NDMC_EOD!AG85+NDMC_EOD!AH85</f>
        <v>45.17</v>
      </c>
      <c r="M85">
        <f>TPDDL_EOD!AG85+TPDDL_EOD!AH85</f>
        <v>29</v>
      </c>
      <c r="N85">
        <f t="shared" si="6"/>
        <v>150</v>
      </c>
      <c r="O85" s="113">
        <f t="shared" si="7"/>
        <v>-1</v>
      </c>
      <c r="P85">
        <v>42.266333333333328</v>
      </c>
      <c r="Q85">
        <v>24.00886666666667</v>
      </c>
      <c r="R85">
        <v>9.0492666666666661</v>
      </c>
      <c r="S85">
        <v>44.868866666666669</v>
      </c>
      <c r="T85">
        <v>28.806666666666668</v>
      </c>
      <c r="U85" s="115">
        <f t="shared" si="8"/>
        <v>149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149</v>
      </c>
      <c r="E86">
        <f>PPCL!P86</f>
        <v>0</v>
      </c>
      <c r="F86">
        <f t="shared" si="10"/>
        <v>330</v>
      </c>
      <c r="G86">
        <f t="shared" si="11"/>
        <v>149</v>
      </c>
      <c r="H86" s="113"/>
      <c r="I86">
        <f>BRPL_EOD!AG86+BRPL_EOD!AH86</f>
        <v>42.55</v>
      </c>
      <c r="J86">
        <f>BYPL_EOD!AG86+BYPL_EOD!AH86</f>
        <v>24.17</v>
      </c>
      <c r="K86">
        <f>MES_EOD!AG86+MES_EOD!AH86</f>
        <v>9.11</v>
      </c>
      <c r="L86">
        <f>NDMC_EOD!AG86+NDMC_EOD!AH86</f>
        <v>45.17</v>
      </c>
      <c r="M86">
        <f>TPDDL_EOD!AG86+TPDDL_EOD!AH86</f>
        <v>29</v>
      </c>
      <c r="N86">
        <f t="shared" si="6"/>
        <v>150</v>
      </c>
      <c r="O86" s="113">
        <f t="shared" si="7"/>
        <v>-1</v>
      </c>
      <c r="P86">
        <v>42.266333333333328</v>
      </c>
      <c r="Q86">
        <v>24.00886666666667</v>
      </c>
      <c r="R86">
        <v>9.0492666666666661</v>
      </c>
      <c r="S86">
        <v>44.868866666666669</v>
      </c>
      <c r="T86">
        <v>28.806666666666668</v>
      </c>
      <c r="U86" s="115">
        <f t="shared" si="8"/>
        <v>149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152</v>
      </c>
      <c r="E87">
        <f>PPCL!P87</f>
        <v>0</v>
      </c>
      <c r="F87">
        <f t="shared" si="10"/>
        <v>330</v>
      </c>
      <c r="G87">
        <f t="shared" si="11"/>
        <v>152</v>
      </c>
      <c r="H87" s="113"/>
      <c r="I87">
        <f>BRPL_EOD!AG87+BRPL_EOD!AH87</f>
        <v>43.12</v>
      </c>
      <c r="J87">
        <f>BYPL_EOD!AG87+BYPL_EOD!AH87</f>
        <v>24.49</v>
      </c>
      <c r="K87">
        <f>MES_EOD!AG87+MES_EOD!AH87</f>
        <v>9.24</v>
      </c>
      <c r="L87">
        <f>NDMC_EOD!AG87+NDMC_EOD!AH87</f>
        <v>45.77</v>
      </c>
      <c r="M87">
        <f>TPDDL_EOD!AG87+TPDDL_EOD!AH87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152</v>
      </c>
      <c r="E88">
        <f>PPCL!P88</f>
        <v>0</v>
      </c>
      <c r="F88">
        <f t="shared" si="10"/>
        <v>330</v>
      </c>
      <c r="G88">
        <f t="shared" si="11"/>
        <v>152</v>
      </c>
      <c r="H88" s="113"/>
      <c r="I88">
        <f>BRPL_EOD!AG88+BRPL_EOD!AH88</f>
        <v>43.12</v>
      </c>
      <c r="J88">
        <f>BYPL_EOD!AG88+BYPL_EOD!AH88</f>
        <v>24.49</v>
      </c>
      <c r="K88">
        <f>MES_EOD!AG88+MES_EOD!AH88</f>
        <v>9.24</v>
      </c>
      <c r="L88">
        <f>NDMC_EOD!AG88+NDMC_EOD!AH88</f>
        <v>45.77</v>
      </c>
      <c r="M88">
        <f>TPDDL_EOD!AG88+TPDDL_EOD!AH88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152</v>
      </c>
      <c r="E89">
        <f>PPCL!P89</f>
        <v>0</v>
      </c>
      <c r="F89">
        <f t="shared" si="10"/>
        <v>330</v>
      </c>
      <c r="G89">
        <f t="shared" si="11"/>
        <v>152</v>
      </c>
      <c r="H89" s="113"/>
      <c r="I89">
        <f>BRPL_EOD!AG89+BRPL_EOD!AH89</f>
        <v>43.12</v>
      </c>
      <c r="J89">
        <f>BYPL_EOD!AG89+BYPL_EOD!AH89</f>
        <v>24.49</v>
      </c>
      <c r="K89">
        <f>MES_EOD!AG89+MES_EOD!AH89</f>
        <v>9.24</v>
      </c>
      <c r="L89">
        <f>NDMC_EOD!AG89+NDMC_EOD!AH89</f>
        <v>45.77</v>
      </c>
      <c r="M89">
        <f>TPDDL_EOD!AG89+TPDDL_EOD!AH89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152</v>
      </c>
      <c r="E90">
        <f>PPCL!P90</f>
        <v>0</v>
      </c>
      <c r="F90">
        <f t="shared" si="10"/>
        <v>330</v>
      </c>
      <c r="G90">
        <f t="shared" si="11"/>
        <v>152</v>
      </c>
      <c r="H90" s="113"/>
      <c r="I90">
        <f>BRPL_EOD!AG90+BRPL_EOD!AH90</f>
        <v>43.12</v>
      </c>
      <c r="J90">
        <f>BYPL_EOD!AG90+BYPL_EOD!AH90</f>
        <v>24.49</v>
      </c>
      <c r="K90">
        <f>MES_EOD!AG90+MES_EOD!AH90</f>
        <v>9.24</v>
      </c>
      <c r="L90">
        <f>NDMC_EOD!AG90+NDMC_EOD!AH90</f>
        <v>45.77</v>
      </c>
      <c r="M90">
        <f>TPDDL_EOD!AG90+TPDDL_EOD!AH90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154</v>
      </c>
      <c r="E91">
        <f>PPCL!P91</f>
        <v>0</v>
      </c>
      <c r="F91">
        <f t="shared" si="10"/>
        <v>330</v>
      </c>
      <c r="G91">
        <f t="shared" si="11"/>
        <v>154</v>
      </c>
      <c r="H91" s="113"/>
      <c r="I91">
        <f>BRPL_EOD!AG91+BRPL_EOD!AH91</f>
        <v>43.68</v>
      </c>
      <c r="J91">
        <f>BYPL_EOD!AG91+BYPL_EOD!AH91</f>
        <v>24.81</v>
      </c>
      <c r="K91">
        <f>MES_EOD!AG91+MES_EOD!AH91</f>
        <v>9.36</v>
      </c>
      <c r="L91">
        <f>NDMC_EOD!AG91+NDMC_EOD!AH91</f>
        <v>46.37</v>
      </c>
      <c r="M91">
        <f>TPDDL_EOD!AG91+TPDDL_EOD!AH91</f>
        <v>29.77</v>
      </c>
      <c r="N91">
        <f t="shared" si="6"/>
        <v>153.99</v>
      </c>
      <c r="O91" s="113">
        <f t="shared" si="7"/>
        <v>9.9999999999909051E-3</v>
      </c>
      <c r="P91">
        <v>43.682836547827776</v>
      </c>
      <c r="Q91">
        <v>24.811611143580748</v>
      </c>
      <c r="R91">
        <v>9.3606078316773811</v>
      </c>
      <c r="S91">
        <v>46.373011234495742</v>
      </c>
      <c r="T91">
        <v>29.771933242418335</v>
      </c>
      <c r="U91" s="115">
        <f t="shared" si="8"/>
        <v>153.99999999999997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154</v>
      </c>
      <c r="E92">
        <f>PPCL!P92</f>
        <v>0</v>
      </c>
      <c r="F92">
        <f t="shared" si="10"/>
        <v>330</v>
      </c>
      <c r="G92">
        <f t="shared" si="11"/>
        <v>154</v>
      </c>
      <c r="H92" s="113"/>
      <c r="I92">
        <f>BRPL_EOD!AG92+BRPL_EOD!AH92</f>
        <v>43.68</v>
      </c>
      <c r="J92">
        <f>BYPL_EOD!AG92+BYPL_EOD!AH92</f>
        <v>24.81</v>
      </c>
      <c r="K92">
        <f>MES_EOD!AG92+MES_EOD!AH92</f>
        <v>9.36</v>
      </c>
      <c r="L92">
        <f>NDMC_EOD!AG92+NDMC_EOD!AH92</f>
        <v>46.37</v>
      </c>
      <c r="M92">
        <f>TPDDL_EOD!AG92+TPDDL_EOD!AH92</f>
        <v>29.77</v>
      </c>
      <c r="N92">
        <f t="shared" si="6"/>
        <v>153.99</v>
      </c>
      <c r="O92" s="113">
        <f t="shared" si="7"/>
        <v>9.9999999999909051E-3</v>
      </c>
      <c r="P92">
        <v>43.682836547827776</v>
      </c>
      <c r="Q92">
        <v>24.811611143580748</v>
      </c>
      <c r="R92">
        <v>9.3606078316773811</v>
      </c>
      <c r="S92">
        <v>46.373011234495742</v>
      </c>
      <c r="T92">
        <v>29.771933242418335</v>
      </c>
      <c r="U92" s="115">
        <f t="shared" si="8"/>
        <v>153.99999999999997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154</v>
      </c>
      <c r="E93">
        <f>PPCL!P93</f>
        <v>0</v>
      </c>
      <c r="F93">
        <f t="shared" si="10"/>
        <v>330</v>
      </c>
      <c r="G93">
        <f t="shared" si="11"/>
        <v>154</v>
      </c>
      <c r="H93" s="113"/>
      <c r="I93">
        <f>BRPL_EOD!AG93+BRPL_EOD!AH93</f>
        <v>43.68</v>
      </c>
      <c r="J93">
        <f>BYPL_EOD!AG93+BYPL_EOD!AH93</f>
        <v>24.81</v>
      </c>
      <c r="K93">
        <f>MES_EOD!AG93+MES_EOD!AH93</f>
        <v>9.36</v>
      </c>
      <c r="L93">
        <f>NDMC_EOD!AG93+NDMC_EOD!AH93</f>
        <v>46.37</v>
      </c>
      <c r="M93">
        <f>TPDDL_EOD!AG93+TPDDL_EOD!AH93</f>
        <v>29.77</v>
      </c>
      <c r="N93">
        <f t="shared" si="6"/>
        <v>153.99</v>
      </c>
      <c r="O93" s="113">
        <f t="shared" si="7"/>
        <v>9.9999999999909051E-3</v>
      </c>
      <c r="P93">
        <v>43.682836547827776</v>
      </c>
      <c r="Q93">
        <v>24.811611143580748</v>
      </c>
      <c r="R93">
        <v>9.3606078316773811</v>
      </c>
      <c r="S93">
        <v>46.373011234495742</v>
      </c>
      <c r="T93">
        <v>29.771933242418335</v>
      </c>
      <c r="U93" s="115">
        <f t="shared" si="8"/>
        <v>153.99999999999997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154</v>
      </c>
      <c r="E94">
        <f>PPCL!P94</f>
        <v>0</v>
      </c>
      <c r="F94">
        <f t="shared" si="10"/>
        <v>330</v>
      </c>
      <c r="G94">
        <f t="shared" si="11"/>
        <v>154</v>
      </c>
      <c r="H94" s="113"/>
      <c r="I94">
        <f>BRPL_EOD!AG94+BRPL_EOD!AH94</f>
        <v>43.68</v>
      </c>
      <c r="J94">
        <f>BYPL_EOD!AG94+BYPL_EOD!AH94</f>
        <v>24.81</v>
      </c>
      <c r="K94">
        <f>MES_EOD!AG94+MES_EOD!AH94</f>
        <v>9.36</v>
      </c>
      <c r="L94">
        <f>NDMC_EOD!AG94+NDMC_EOD!AH94</f>
        <v>46.37</v>
      </c>
      <c r="M94">
        <f>TPDDL_EOD!AG94+TPDDL_EOD!AH94</f>
        <v>29.77</v>
      </c>
      <c r="N94">
        <f t="shared" si="6"/>
        <v>153.99</v>
      </c>
      <c r="O94" s="113">
        <f t="shared" si="7"/>
        <v>9.9999999999909051E-3</v>
      </c>
      <c r="P94">
        <v>43.682836547827776</v>
      </c>
      <c r="Q94">
        <v>24.811611143580748</v>
      </c>
      <c r="R94">
        <v>9.3606078316773811</v>
      </c>
      <c r="S94">
        <v>46.373011234495742</v>
      </c>
      <c r="T94">
        <v>29.771933242418335</v>
      </c>
      <c r="U94" s="115">
        <f t="shared" si="8"/>
        <v>153.99999999999997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154</v>
      </c>
      <c r="E95">
        <f>PPCL!P95</f>
        <v>0</v>
      </c>
      <c r="F95">
        <f t="shared" si="10"/>
        <v>330</v>
      </c>
      <c r="G95">
        <f t="shared" si="11"/>
        <v>154</v>
      </c>
      <c r="H95" s="113"/>
      <c r="I95">
        <f>BRPL_EOD!AG95+BRPL_EOD!AH95</f>
        <v>43.68</v>
      </c>
      <c r="J95">
        <f>BYPL_EOD!AG95+BYPL_EOD!AH95</f>
        <v>24.81</v>
      </c>
      <c r="K95">
        <f>MES_EOD!AG95+MES_EOD!AH95</f>
        <v>9.36</v>
      </c>
      <c r="L95">
        <f>NDMC_EOD!AG95+NDMC_EOD!AH95</f>
        <v>46.37</v>
      </c>
      <c r="M95">
        <f>TPDDL_EOD!AG95+TPDDL_EOD!AH95</f>
        <v>29.77</v>
      </c>
      <c r="N95">
        <f t="shared" si="6"/>
        <v>153.99</v>
      </c>
      <c r="O95" s="113">
        <f t="shared" si="7"/>
        <v>9.9999999999909051E-3</v>
      </c>
      <c r="P95">
        <v>43.682836547827776</v>
      </c>
      <c r="Q95">
        <v>24.811611143580748</v>
      </c>
      <c r="R95">
        <v>9.3606078316773811</v>
      </c>
      <c r="S95">
        <v>46.373011234495742</v>
      </c>
      <c r="T95">
        <v>29.771933242418335</v>
      </c>
      <c r="U95" s="115">
        <f t="shared" si="8"/>
        <v>153.99999999999997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154</v>
      </c>
      <c r="E96">
        <f>PPCL!P96</f>
        <v>0</v>
      </c>
      <c r="F96">
        <f t="shared" si="10"/>
        <v>330</v>
      </c>
      <c r="G96">
        <f t="shared" si="11"/>
        <v>154</v>
      </c>
      <c r="H96" s="113"/>
      <c r="I96">
        <f>BRPL_EOD!AG96+BRPL_EOD!AH96</f>
        <v>43.68</v>
      </c>
      <c r="J96">
        <f>BYPL_EOD!AG96+BYPL_EOD!AH96</f>
        <v>24.81</v>
      </c>
      <c r="K96">
        <f>MES_EOD!AG96+MES_EOD!AH96</f>
        <v>9.36</v>
      </c>
      <c r="L96">
        <f>NDMC_EOD!AG96+NDMC_EOD!AH96</f>
        <v>46.37</v>
      </c>
      <c r="M96">
        <f>TPDDL_EOD!AG96+TPDDL_EOD!AH96</f>
        <v>29.77</v>
      </c>
      <c r="N96">
        <f t="shared" si="6"/>
        <v>153.99</v>
      </c>
      <c r="O96" s="113">
        <f t="shared" si="7"/>
        <v>9.9999999999909051E-3</v>
      </c>
      <c r="P96">
        <v>43.682836547827776</v>
      </c>
      <c r="Q96">
        <v>24.811611143580748</v>
      </c>
      <c r="R96">
        <v>9.3606078316773811</v>
      </c>
      <c r="S96">
        <v>46.373011234495742</v>
      </c>
      <c r="T96">
        <v>29.771933242418335</v>
      </c>
      <c r="U96" s="115">
        <f t="shared" si="8"/>
        <v>153.99999999999997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154</v>
      </c>
      <c r="E97">
        <f>PPCL!P97</f>
        <v>0</v>
      </c>
      <c r="F97">
        <f t="shared" si="10"/>
        <v>330</v>
      </c>
      <c r="G97">
        <f t="shared" si="11"/>
        <v>154</v>
      </c>
      <c r="H97" s="113"/>
      <c r="I97">
        <f>BRPL_EOD!AG97+BRPL_EOD!AH97</f>
        <v>43.68</v>
      </c>
      <c r="J97">
        <f>BYPL_EOD!AG97+BYPL_EOD!AH97</f>
        <v>24.81</v>
      </c>
      <c r="K97">
        <f>MES_EOD!AG97+MES_EOD!AH97</f>
        <v>9.36</v>
      </c>
      <c r="L97">
        <f>NDMC_EOD!AG97+NDMC_EOD!AH97</f>
        <v>46.37</v>
      </c>
      <c r="M97">
        <f>TPDDL_EOD!AG97+TPDDL_EOD!AH97</f>
        <v>29.77</v>
      </c>
      <c r="N97">
        <f t="shared" si="6"/>
        <v>153.99</v>
      </c>
      <c r="O97" s="113">
        <f t="shared" si="7"/>
        <v>9.9999999999909051E-3</v>
      </c>
      <c r="P97">
        <v>43.682836547827776</v>
      </c>
      <c r="Q97">
        <v>24.811611143580748</v>
      </c>
      <c r="R97">
        <v>9.3606078316773811</v>
      </c>
      <c r="S97">
        <v>46.373011234495742</v>
      </c>
      <c r="T97">
        <v>29.771933242418335</v>
      </c>
      <c r="U97" s="115">
        <f t="shared" si="8"/>
        <v>153.99999999999997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154</v>
      </c>
      <c r="E98">
        <f>PPCL!P98</f>
        <v>0</v>
      </c>
      <c r="F98">
        <f t="shared" si="10"/>
        <v>330</v>
      </c>
      <c r="G98">
        <f t="shared" si="11"/>
        <v>154</v>
      </c>
      <c r="H98" s="113"/>
      <c r="I98">
        <f>BRPL_EOD!AG98+BRPL_EOD!AH98</f>
        <v>43.68</v>
      </c>
      <c r="J98">
        <f>BYPL_EOD!AG98+BYPL_EOD!AH98</f>
        <v>24.81</v>
      </c>
      <c r="K98">
        <f>MES_EOD!AG98+MES_EOD!AH98</f>
        <v>9.36</v>
      </c>
      <c r="L98">
        <f>NDMC_EOD!AG98+NDMC_EOD!AH98</f>
        <v>46.37</v>
      </c>
      <c r="M98">
        <f>TPDDL_EOD!AG98+TPDDL_EOD!AH98</f>
        <v>29.77</v>
      </c>
      <c r="N98">
        <f t="shared" si="6"/>
        <v>153.99</v>
      </c>
      <c r="O98" s="113">
        <f t="shared" si="7"/>
        <v>9.9999999999909051E-3</v>
      </c>
      <c r="P98">
        <v>43.682836547827776</v>
      </c>
      <c r="Q98">
        <v>24.811611143580748</v>
      </c>
      <c r="R98">
        <v>9.3606078316773811</v>
      </c>
      <c r="S98">
        <v>46.373011234495742</v>
      </c>
      <c r="T98">
        <v>29.771933242418335</v>
      </c>
      <c r="U98" s="115">
        <f t="shared" si="8"/>
        <v>153.99999999999997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3.5750000000000002</v>
      </c>
      <c r="E99" s="115">
        <f t="shared" si="12"/>
        <v>0</v>
      </c>
      <c r="F99" s="115">
        <f t="shared" si="12"/>
        <v>7.92</v>
      </c>
      <c r="G99" s="115">
        <f t="shared" si="12"/>
        <v>3.5750000000000002</v>
      </c>
      <c r="H99" s="115"/>
      <c r="I99" s="115">
        <f t="shared" si="12"/>
        <v>1.0144525</v>
      </c>
      <c r="J99" s="115">
        <f t="shared" si="12"/>
        <v>0.57623999999999975</v>
      </c>
      <c r="K99" s="115">
        <f t="shared" si="12"/>
        <v>0.21723000000000006</v>
      </c>
      <c r="L99" s="115">
        <f t="shared" si="12"/>
        <v>1.0768224999999996</v>
      </c>
      <c r="M99" s="115">
        <f t="shared" si="12"/>
        <v>0.6912925000000002</v>
      </c>
      <c r="N99" s="115">
        <f t="shared" si="12"/>
        <v>3.5760375000000004</v>
      </c>
      <c r="O99" s="115">
        <f t="shared" si="12"/>
        <v>-1.037499999999966E-3</v>
      </c>
      <c r="P99" s="115">
        <f t="shared" si="12"/>
        <v>1.0141581948749845</v>
      </c>
      <c r="Q99" s="115">
        <f t="shared" si="12"/>
        <v>0.57607282263645254</v>
      </c>
      <c r="R99" s="115">
        <f t="shared" si="12"/>
        <v>0.21716698924735578</v>
      </c>
      <c r="S99" s="115">
        <f t="shared" si="12"/>
        <v>1.0765100773077005</v>
      </c>
      <c r="T99" s="115">
        <f t="shared" si="12"/>
        <v>0.69109191593350561</v>
      </c>
      <c r="U99" s="115">
        <f t="shared" si="12"/>
        <v>3.5750000000000002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3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3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3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3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3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3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3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3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3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3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15.05</v>
      </c>
      <c r="J20">
        <f>BYPL_EOD!AA20+BYPL_EOD!AB20</f>
        <v>8.24</v>
      </c>
      <c r="K20">
        <f>MES_EOD!AA20+MES_EOD!AB20</f>
        <v>0</v>
      </c>
      <c r="L20">
        <f>NDMC_EOD!AA20+NDMC_EOD!AB20</f>
        <v>2.08</v>
      </c>
      <c r="M20">
        <f>TPDDL_EOD!AA20+TPDDL_EOD!AB20</f>
        <v>10.75</v>
      </c>
      <c r="N20">
        <f t="shared" si="0"/>
        <v>36.119999999999997</v>
      </c>
      <c r="O20" s="113">
        <f t="shared" si="1"/>
        <v>0.48000000000000398</v>
      </c>
      <c r="P20">
        <v>15.250000000000002</v>
      </c>
      <c r="Q20">
        <v>8.3495016611295689</v>
      </c>
      <c r="R20">
        <v>0</v>
      </c>
      <c r="S20">
        <v>2.1076411960132893</v>
      </c>
      <c r="T20">
        <v>10.892857142857144</v>
      </c>
      <c r="U20" s="115">
        <f t="shared" si="2"/>
        <v>36.600000000000009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15.05</v>
      </c>
      <c r="J21">
        <f>BYPL_EOD!AA21+BYPL_EOD!AB21</f>
        <v>8.24</v>
      </c>
      <c r="K21">
        <f>MES_EOD!AA21+MES_EOD!AB21</f>
        <v>0</v>
      </c>
      <c r="L21">
        <f>NDMC_EOD!AA21+NDMC_EOD!AB21</f>
        <v>2.08</v>
      </c>
      <c r="M21">
        <f>TPDDL_EOD!AA21+TPDDL_EOD!AB21</f>
        <v>10.75</v>
      </c>
      <c r="N21">
        <f t="shared" si="0"/>
        <v>36.119999999999997</v>
      </c>
      <c r="O21" s="113">
        <f t="shared" si="1"/>
        <v>0.48000000000000398</v>
      </c>
      <c r="P21">
        <v>15.250000000000002</v>
      </c>
      <c r="Q21">
        <v>8.3495016611295689</v>
      </c>
      <c r="R21">
        <v>0</v>
      </c>
      <c r="S21">
        <v>2.1076411960132893</v>
      </c>
      <c r="T21">
        <v>10.892857142857144</v>
      </c>
      <c r="U21" s="115">
        <f t="shared" si="2"/>
        <v>36.600000000000009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5">
        <f t="shared" si="2"/>
        <v>36.600000000000009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5">
        <f t="shared" si="2"/>
        <v>36.600000000000009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5">
        <f t="shared" si="2"/>
        <v>36.600000000000009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5">
        <f t="shared" si="2"/>
        <v>36.600000000000009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3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3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5">
        <f t="shared" si="2"/>
        <v>35.6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3"/>
      <c r="I28">
        <f>BRPL_EOD!AA28+BRPL_EOD!AB28</f>
        <v>14.6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10.43</v>
      </c>
      <c r="N28">
        <f t="shared" si="0"/>
        <v>35.11</v>
      </c>
      <c r="O28" s="113">
        <f t="shared" si="1"/>
        <v>0.49000000000000199</v>
      </c>
      <c r="P28">
        <v>14.803759612645971</v>
      </c>
      <c r="Q28">
        <v>8.11164910281971</v>
      </c>
      <c r="R28">
        <v>0</v>
      </c>
      <c r="S28">
        <v>2.1090287667331244</v>
      </c>
      <c r="T28">
        <v>10.575562517801197</v>
      </c>
      <c r="U28" s="115">
        <f t="shared" si="2"/>
        <v>35.6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3"/>
      <c r="I29">
        <f>BRPL_EOD!AA29+BRPL_EOD!AB29</f>
        <v>14.6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10.43</v>
      </c>
      <c r="N29">
        <f t="shared" si="0"/>
        <v>35.11</v>
      </c>
      <c r="O29" s="113">
        <f t="shared" si="1"/>
        <v>0.49000000000000199</v>
      </c>
      <c r="P29">
        <v>14.803759612645971</v>
      </c>
      <c r="Q29">
        <v>8.11164910281971</v>
      </c>
      <c r="R29">
        <v>0</v>
      </c>
      <c r="S29">
        <v>2.1090287667331244</v>
      </c>
      <c r="T29">
        <v>10.575562517801197</v>
      </c>
      <c r="U29" s="115">
        <f t="shared" si="2"/>
        <v>35.6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3"/>
      <c r="I30">
        <f>BRPL_EOD!AA30+BRPL_EOD!AB30</f>
        <v>14.6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10.43</v>
      </c>
      <c r="N30">
        <f t="shared" si="0"/>
        <v>35.11</v>
      </c>
      <c r="O30" s="113">
        <f t="shared" si="1"/>
        <v>0.49000000000000199</v>
      </c>
      <c r="P30">
        <v>14.803759612645971</v>
      </c>
      <c r="Q30">
        <v>8.11164910281971</v>
      </c>
      <c r="R30">
        <v>0</v>
      </c>
      <c r="S30">
        <v>2.1090287667331244</v>
      </c>
      <c r="T30">
        <v>10.575562517801197</v>
      </c>
      <c r="U30" s="115">
        <f t="shared" si="2"/>
        <v>35.6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14.6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10.43</v>
      </c>
      <c r="N31">
        <f t="shared" si="0"/>
        <v>35.11</v>
      </c>
      <c r="O31" s="113">
        <f t="shared" si="1"/>
        <v>0.49000000000000199</v>
      </c>
      <c r="P31">
        <v>14.803759612645971</v>
      </c>
      <c r="Q31">
        <v>8.11164910281971</v>
      </c>
      <c r="R31">
        <v>0</v>
      </c>
      <c r="S31">
        <v>2.1090287667331244</v>
      </c>
      <c r="T31">
        <v>10.575562517801197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14.6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10.43</v>
      </c>
      <c r="N32">
        <f t="shared" si="0"/>
        <v>35.11</v>
      </c>
      <c r="O32" s="113">
        <f t="shared" si="1"/>
        <v>0.49000000000000199</v>
      </c>
      <c r="P32">
        <v>14.803759612645971</v>
      </c>
      <c r="Q32">
        <v>8.11164910281971</v>
      </c>
      <c r="R32">
        <v>0</v>
      </c>
      <c r="S32">
        <v>2.1090287667331244</v>
      </c>
      <c r="T32">
        <v>10.575562517801197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10.43</v>
      </c>
      <c r="N33">
        <f t="shared" si="0"/>
        <v>35.11</v>
      </c>
      <c r="O33" s="113">
        <f t="shared" si="1"/>
        <v>0.49000000000000199</v>
      </c>
      <c r="P33">
        <v>14.803759612645971</v>
      </c>
      <c r="Q33">
        <v>8.11164910281971</v>
      </c>
      <c r="R33">
        <v>0</v>
      </c>
      <c r="S33">
        <v>2.1090287667331244</v>
      </c>
      <c r="T33">
        <v>10.575562517801197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3"/>
      <c r="I34">
        <f>BRPL_EOD!AA34+BRPL_EOD!AB34</f>
        <v>14.6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10.43</v>
      </c>
      <c r="N34">
        <f t="shared" si="0"/>
        <v>35.11</v>
      </c>
      <c r="O34" s="113">
        <f t="shared" si="1"/>
        <v>0.49000000000000199</v>
      </c>
      <c r="P34">
        <v>14.803759612645971</v>
      </c>
      <c r="Q34">
        <v>8.11164910281971</v>
      </c>
      <c r="R34">
        <v>0</v>
      </c>
      <c r="S34">
        <v>2.1090287667331244</v>
      </c>
      <c r="T34">
        <v>10.575562517801197</v>
      </c>
      <c r="U34" s="115">
        <f t="shared" si="2"/>
        <v>35.6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3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3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5">
        <f t="shared" si="2"/>
        <v>35.6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3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3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5">
        <f t="shared" si="2"/>
        <v>35.6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3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10.43</v>
      </c>
      <c r="N38">
        <f t="shared" si="0"/>
        <v>35.11</v>
      </c>
      <c r="O38" s="113">
        <f t="shared" si="1"/>
        <v>0.49000000000000199</v>
      </c>
      <c r="P38">
        <v>14.803759612645971</v>
      </c>
      <c r="Q38">
        <v>8.11164910281971</v>
      </c>
      <c r="R38">
        <v>0</v>
      </c>
      <c r="S38">
        <v>2.1090287667331244</v>
      </c>
      <c r="T38">
        <v>10.575562517801197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10.43</v>
      </c>
      <c r="N39">
        <f t="shared" si="0"/>
        <v>35.11</v>
      </c>
      <c r="O39" s="113">
        <f t="shared" si="1"/>
        <v>0.18999999999999773</v>
      </c>
      <c r="P39">
        <v>14.679008829393334</v>
      </c>
      <c r="Q39">
        <v>8.0432925092566219</v>
      </c>
      <c r="R39">
        <v>0</v>
      </c>
      <c r="S39">
        <v>2.0912560524067216</v>
      </c>
      <c r="T39">
        <v>10.486442608943321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10.43</v>
      </c>
      <c r="N40">
        <f t="shared" si="0"/>
        <v>35.11</v>
      </c>
      <c r="O40" s="113">
        <f t="shared" si="1"/>
        <v>0.18999999999999773</v>
      </c>
      <c r="P40">
        <v>14.679008829393334</v>
      </c>
      <c r="Q40">
        <v>8.0432925092566219</v>
      </c>
      <c r="R40">
        <v>0</v>
      </c>
      <c r="S40">
        <v>2.0912560524067216</v>
      </c>
      <c r="T40">
        <v>10.486442608943321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3">
        <f t="shared" si="1"/>
        <v>0.18999999999999773</v>
      </c>
      <c r="P41">
        <v>14.679008829393334</v>
      </c>
      <c r="Q41">
        <v>8.0432925092566219</v>
      </c>
      <c r="R41">
        <v>0</v>
      </c>
      <c r="S41">
        <v>2.0912560524067216</v>
      </c>
      <c r="T41">
        <v>10.486442608943321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3">
        <f t="shared" si="1"/>
        <v>0.18999999999999773</v>
      </c>
      <c r="P42">
        <v>14.679008829393334</v>
      </c>
      <c r="Q42">
        <v>8.0432925092566219</v>
      </c>
      <c r="R42">
        <v>0</v>
      </c>
      <c r="S42">
        <v>2.0912560524067216</v>
      </c>
      <c r="T42">
        <v>10.486442608943321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80</v>
      </c>
      <c r="G43">
        <f t="shared" si="5"/>
        <v>35.299999999999997</v>
      </c>
      <c r="H43" s="113"/>
      <c r="I43">
        <f>BRPL_EOD!AA43+BRPL_EOD!AB43</f>
        <v>14.6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10.43</v>
      </c>
      <c r="N43">
        <f t="shared" si="0"/>
        <v>35.11</v>
      </c>
      <c r="O43" s="113">
        <f t="shared" si="1"/>
        <v>0.18999999999999773</v>
      </c>
      <c r="P43">
        <v>14.679008829393334</v>
      </c>
      <c r="Q43">
        <v>8.0432925092566219</v>
      </c>
      <c r="R43">
        <v>0</v>
      </c>
      <c r="S43">
        <v>2.0912560524067216</v>
      </c>
      <c r="T43">
        <v>10.486442608943321</v>
      </c>
      <c r="U43" s="115">
        <f t="shared" si="2"/>
        <v>35.299999999999997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80</v>
      </c>
      <c r="G44">
        <f t="shared" si="5"/>
        <v>35.299999999999997</v>
      </c>
      <c r="H44" s="113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3">
        <f t="shared" si="1"/>
        <v>0.18999999999999773</v>
      </c>
      <c r="P44">
        <v>14.679008829393334</v>
      </c>
      <c r="Q44">
        <v>8.0432925092566219</v>
      </c>
      <c r="R44">
        <v>0</v>
      </c>
      <c r="S44">
        <v>2.0912560524067216</v>
      </c>
      <c r="T44">
        <v>10.486442608943321</v>
      </c>
      <c r="U44" s="115">
        <f t="shared" si="2"/>
        <v>35.299999999999997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80</v>
      </c>
      <c r="G45">
        <f t="shared" si="5"/>
        <v>35.299999999999997</v>
      </c>
      <c r="H45" s="113"/>
      <c r="I45">
        <f>BRPL_EOD!AA45+BRPL_EOD!AB45</f>
        <v>14.6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10.43</v>
      </c>
      <c r="N45">
        <f t="shared" si="0"/>
        <v>35.11</v>
      </c>
      <c r="O45" s="113">
        <f t="shared" si="1"/>
        <v>0.18999999999999773</v>
      </c>
      <c r="P45">
        <v>14.679008829393334</v>
      </c>
      <c r="Q45">
        <v>8.0432925092566219</v>
      </c>
      <c r="R45">
        <v>0</v>
      </c>
      <c r="S45">
        <v>2.0912560524067216</v>
      </c>
      <c r="T45">
        <v>10.486442608943321</v>
      </c>
      <c r="U45" s="115">
        <f t="shared" si="2"/>
        <v>35.299999999999997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80</v>
      </c>
      <c r="G46">
        <f t="shared" si="5"/>
        <v>35.299999999999997</v>
      </c>
      <c r="H46" s="113"/>
      <c r="I46">
        <f>BRPL_EOD!AA46+BRPL_EOD!AB46</f>
        <v>14.6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10.43</v>
      </c>
      <c r="N46">
        <f t="shared" si="0"/>
        <v>35.11</v>
      </c>
      <c r="O46" s="113">
        <f t="shared" si="1"/>
        <v>0.18999999999999773</v>
      </c>
      <c r="P46">
        <v>14.679008829393334</v>
      </c>
      <c r="Q46">
        <v>8.0432925092566219</v>
      </c>
      <c r="R46">
        <v>0</v>
      </c>
      <c r="S46">
        <v>2.0912560524067216</v>
      </c>
      <c r="T46">
        <v>10.486442608943321</v>
      </c>
      <c r="U46" s="115">
        <f t="shared" si="2"/>
        <v>35.299999999999997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80</v>
      </c>
      <c r="G47">
        <f t="shared" si="5"/>
        <v>35.299999999999997</v>
      </c>
      <c r="H47" s="113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3">
        <f t="shared" si="1"/>
        <v>0.18999999999999773</v>
      </c>
      <c r="P47">
        <v>14.679008829393334</v>
      </c>
      <c r="Q47">
        <v>8.0432925092566219</v>
      </c>
      <c r="R47">
        <v>0</v>
      </c>
      <c r="S47">
        <v>2.0912560524067216</v>
      </c>
      <c r="T47">
        <v>10.486442608943321</v>
      </c>
      <c r="U47" s="115">
        <f t="shared" si="2"/>
        <v>35.299999999999997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80</v>
      </c>
      <c r="G48">
        <f t="shared" si="5"/>
        <v>35.299999999999997</v>
      </c>
      <c r="H48" s="113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3">
        <f t="shared" si="1"/>
        <v>0.18999999999999773</v>
      </c>
      <c r="P48">
        <v>14.679008829393334</v>
      </c>
      <c r="Q48">
        <v>8.0432925092566219</v>
      </c>
      <c r="R48">
        <v>0</v>
      </c>
      <c r="S48">
        <v>2.0912560524067216</v>
      </c>
      <c r="T48">
        <v>10.486442608943321</v>
      </c>
      <c r="U48" s="115">
        <f t="shared" si="2"/>
        <v>35.299999999999997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80</v>
      </c>
      <c r="G49">
        <f t="shared" si="5"/>
        <v>35.299999999999997</v>
      </c>
      <c r="H49" s="113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3">
        <f t="shared" si="1"/>
        <v>0.18999999999999773</v>
      </c>
      <c r="P49">
        <v>14.679008829393334</v>
      </c>
      <c r="Q49">
        <v>8.0432925092566219</v>
      </c>
      <c r="R49">
        <v>0</v>
      </c>
      <c r="S49">
        <v>2.0912560524067216</v>
      </c>
      <c r="T49">
        <v>10.486442608943321</v>
      </c>
      <c r="U49" s="115">
        <f t="shared" si="2"/>
        <v>35.299999999999997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80</v>
      </c>
      <c r="G50">
        <f t="shared" si="5"/>
        <v>35.299999999999997</v>
      </c>
      <c r="H50" s="113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3">
        <f t="shared" si="1"/>
        <v>0.18999999999999773</v>
      </c>
      <c r="P50">
        <v>14.679008829393334</v>
      </c>
      <c r="Q50">
        <v>8.0432925092566219</v>
      </c>
      <c r="R50">
        <v>0</v>
      </c>
      <c r="S50">
        <v>2.0912560524067216</v>
      </c>
      <c r="T50">
        <v>10.486442608943321</v>
      </c>
      <c r="U50" s="115">
        <f t="shared" si="2"/>
        <v>35.299999999999997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80</v>
      </c>
      <c r="G51">
        <f t="shared" si="5"/>
        <v>35.299999999999997</v>
      </c>
      <c r="H51" s="113"/>
      <c r="I51">
        <f>BRPL_EOD!AA51+BRPL_EOD!AB51</f>
        <v>14.6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10.43</v>
      </c>
      <c r="N51">
        <f t="shared" si="0"/>
        <v>35.11</v>
      </c>
      <c r="O51" s="113">
        <f t="shared" si="1"/>
        <v>0.18999999999999773</v>
      </c>
      <c r="P51">
        <v>14.679008829393334</v>
      </c>
      <c r="Q51">
        <v>8.0432925092566219</v>
      </c>
      <c r="R51">
        <v>0</v>
      </c>
      <c r="S51">
        <v>2.0912560524067216</v>
      </c>
      <c r="T51">
        <v>10.486442608943321</v>
      </c>
      <c r="U51" s="115">
        <f t="shared" si="2"/>
        <v>35.299999999999997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80</v>
      </c>
      <c r="G52">
        <f t="shared" si="5"/>
        <v>35.299999999999997</v>
      </c>
      <c r="H52" s="113"/>
      <c r="I52">
        <f>BRPL_EOD!AA52+BRPL_EOD!AB52</f>
        <v>14.6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10.43</v>
      </c>
      <c r="N52">
        <f t="shared" si="0"/>
        <v>35.11</v>
      </c>
      <c r="O52" s="113">
        <f t="shared" si="1"/>
        <v>0.18999999999999773</v>
      </c>
      <c r="P52">
        <v>14.679008829393334</v>
      </c>
      <c r="Q52">
        <v>8.0432925092566219</v>
      </c>
      <c r="R52">
        <v>0</v>
      </c>
      <c r="S52">
        <v>2.0912560524067216</v>
      </c>
      <c r="T52">
        <v>10.486442608943321</v>
      </c>
      <c r="U52" s="115">
        <f t="shared" si="2"/>
        <v>35.299999999999997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80</v>
      </c>
      <c r="G53">
        <f t="shared" si="5"/>
        <v>35.299999999999997</v>
      </c>
      <c r="H53" s="113"/>
      <c r="I53">
        <f>BRPL_EOD!AA53+BRPL_EOD!AB53</f>
        <v>14.6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10.43</v>
      </c>
      <c r="N53">
        <f t="shared" si="0"/>
        <v>35.11</v>
      </c>
      <c r="O53" s="113">
        <f t="shared" si="1"/>
        <v>0.18999999999999773</v>
      </c>
      <c r="P53">
        <v>14.679008829393334</v>
      </c>
      <c r="Q53">
        <v>8.0432925092566219</v>
      </c>
      <c r="R53">
        <v>0</v>
      </c>
      <c r="S53">
        <v>2.0912560524067216</v>
      </c>
      <c r="T53">
        <v>10.486442608943321</v>
      </c>
      <c r="U53" s="115">
        <f t="shared" si="2"/>
        <v>35.299999999999997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80</v>
      </c>
      <c r="G54">
        <f t="shared" si="5"/>
        <v>35.299999999999997</v>
      </c>
      <c r="H54" s="113"/>
      <c r="I54">
        <f>BRPL_EOD!AA54+BRPL_EOD!AB54</f>
        <v>14.6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10.43</v>
      </c>
      <c r="N54">
        <f t="shared" si="0"/>
        <v>35.11</v>
      </c>
      <c r="O54" s="113">
        <f t="shared" si="1"/>
        <v>0.18999999999999773</v>
      </c>
      <c r="P54">
        <v>14.679008829393334</v>
      </c>
      <c r="Q54">
        <v>8.0432925092566219</v>
      </c>
      <c r="R54">
        <v>0</v>
      </c>
      <c r="S54">
        <v>2.0912560524067216</v>
      </c>
      <c r="T54">
        <v>10.486442608943321</v>
      </c>
      <c r="U54" s="115">
        <f t="shared" si="2"/>
        <v>35.299999999999997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80</v>
      </c>
      <c r="G55">
        <f t="shared" si="5"/>
        <v>35.299999999999997</v>
      </c>
      <c r="H55" s="113"/>
      <c r="I55">
        <f>BRPL_EOD!AA55+BRPL_EOD!AB55</f>
        <v>14.6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10.43</v>
      </c>
      <c r="N55">
        <f t="shared" si="0"/>
        <v>35.11</v>
      </c>
      <c r="O55" s="113">
        <f t="shared" si="1"/>
        <v>0.18999999999999773</v>
      </c>
      <c r="P55">
        <v>14.679008829393334</v>
      </c>
      <c r="Q55">
        <v>8.0432925092566219</v>
      </c>
      <c r="R55">
        <v>0</v>
      </c>
      <c r="S55">
        <v>2.0912560524067216</v>
      </c>
      <c r="T55">
        <v>10.486442608943321</v>
      </c>
      <c r="U55" s="115">
        <f t="shared" si="2"/>
        <v>35.299999999999997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80</v>
      </c>
      <c r="G56">
        <f t="shared" si="5"/>
        <v>35.299999999999997</v>
      </c>
      <c r="H56" s="113"/>
      <c r="I56">
        <f>BRPL_EOD!AA56+BRPL_EOD!AB56</f>
        <v>14.6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10.43</v>
      </c>
      <c r="N56">
        <f t="shared" si="0"/>
        <v>35.11</v>
      </c>
      <c r="O56" s="113">
        <f t="shared" si="1"/>
        <v>0.18999999999999773</v>
      </c>
      <c r="P56">
        <v>14.679008829393334</v>
      </c>
      <c r="Q56">
        <v>8.0432925092566219</v>
      </c>
      <c r="R56">
        <v>0</v>
      </c>
      <c r="S56">
        <v>2.0912560524067216</v>
      </c>
      <c r="T56">
        <v>10.486442608943321</v>
      </c>
      <c r="U56" s="115">
        <f t="shared" si="2"/>
        <v>35.299999999999997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80</v>
      </c>
      <c r="G57">
        <f t="shared" si="5"/>
        <v>35.299999999999997</v>
      </c>
      <c r="H57" s="113"/>
      <c r="I57">
        <f>BRPL_EOD!AA57+BRPL_EOD!AB57</f>
        <v>14.6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10.43</v>
      </c>
      <c r="N57">
        <f t="shared" si="0"/>
        <v>35.11</v>
      </c>
      <c r="O57" s="113">
        <f t="shared" si="1"/>
        <v>0.18999999999999773</v>
      </c>
      <c r="P57">
        <v>14.679008829393334</v>
      </c>
      <c r="Q57">
        <v>8.0432925092566219</v>
      </c>
      <c r="R57">
        <v>0</v>
      </c>
      <c r="S57">
        <v>2.0912560524067216</v>
      </c>
      <c r="T57">
        <v>10.486442608943321</v>
      </c>
      <c r="U57" s="115">
        <f t="shared" si="2"/>
        <v>35.299999999999997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80</v>
      </c>
      <c r="G58">
        <f t="shared" si="5"/>
        <v>35.299999999999997</v>
      </c>
      <c r="H58" s="113"/>
      <c r="I58">
        <f>BRPL_EOD!AA58+BRPL_EOD!AB58</f>
        <v>14.6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10.43</v>
      </c>
      <c r="N58">
        <f t="shared" si="0"/>
        <v>35.11</v>
      </c>
      <c r="O58" s="113">
        <f t="shared" si="1"/>
        <v>0.18999999999999773</v>
      </c>
      <c r="P58">
        <v>14.679008829393334</v>
      </c>
      <c r="Q58">
        <v>8.0432925092566219</v>
      </c>
      <c r="R58">
        <v>0</v>
      </c>
      <c r="S58">
        <v>2.0912560524067216</v>
      </c>
      <c r="T58">
        <v>10.486442608943321</v>
      </c>
      <c r="U58" s="115">
        <f t="shared" si="2"/>
        <v>35.299999999999997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80</v>
      </c>
      <c r="G59">
        <f t="shared" si="5"/>
        <v>35.299999999999997</v>
      </c>
      <c r="H59" s="113"/>
      <c r="I59">
        <f>BRPL_EOD!AA59+BRPL_EOD!AB59</f>
        <v>14.6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10.43</v>
      </c>
      <c r="N59">
        <f t="shared" si="0"/>
        <v>35.11</v>
      </c>
      <c r="O59" s="113">
        <f t="shared" si="1"/>
        <v>0.18999999999999773</v>
      </c>
      <c r="P59">
        <v>14.679008829393334</v>
      </c>
      <c r="Q59">
        <v>8.0432925092566219</v>
      </c>
      <c r="R59">
        <v>0</v>
      </c>
      <c r="S59">
        <v>2.0912560524067216</v>
      </c>
      <c r="T59">
        <v>10.486442608943321</v>
      </c>
      <c r="U59" s="115">
        <f t="shared" si="2"/>
        <v>35.299999999999997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80</v>
      </c>
      <c r="G60">
        <f t="shared" si="5"/>
        <v>35.299999999999997</v>
      </c>
      <c r="H60" s="113"/>
      <c r="I60">
        <f>BRPL_EOD!AA60+BRPL_EOD!AB60</f>
        <v>14.6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10.43</v>
      </c>
      <c r="N60">
        <f t="shared" si="0"/>
        <v>35.11</v>
      </c>
      <c r="O60" s="113">
        <f t="shared" si="1"/>
        <v>0.18999999999999773</v>
      </c>
      <c r="P60">
        <v>14.679008829393334</v>
      </c>
      <c r="Q60">
        <v>8.0432925092566219</v>
      </c>
      <c r="R60">
        <v>0</v>
      </c>
      <c r="S60">
        <v>2.0912560524067216</v>
      </c>
      <c r="T60">
        <v>10.486442608943321</v>
      </c>
      <c r="U60" s="115">
        <f t="shared" si="2"/>
        <v>35.299999999999997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80</v>
      </c>
      <c r="G61">
        <f t="shared" si="5"/>
        <v>35.299999999999997</v>
      </c>
      <c r="H61" s="113"/>
      <c r="I61">
        <f>BRPL_EOD!AA61+BRPL_EOD!AB61</f>
        <v>14.6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10.43</v>
      </c>
      <c r="N61">
        <f t="shared" si="0"/>
        <v>35.11</v>
      </c>
      <c r="O61" s="113">
        <f t="shared" si="1"/>
        <v>0.18999999999999773</v>
      </c>
      <c r="P61">
        <v>14.679008829393334</v>
      </c>
      <c r="Q61">
        <v>8.0432925092566219</v>
      </c>
      <c r="R61">
        <v>0</v>
      </c>
      <c r="S61">
        <v>2.0912560524067216</v>
      </c>
      <c r="T61">
        <v>10.486442608943321</v>
      </c>
      <c r="U61" s="115">
        <f t="shared" si="2"/>
        <v>35.299999999999997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80</v>
      </c>
      <c r="G62">
        <f t="shared" si="5"/>
        <v>35.299999999999997</v>
      </c>
      <c r="H62" s="113"/>
      <c r="I62">
        <f>BRPL_EOD!AA62+BRPL_EOD!AB62</f>
        <v>14.6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10.43</v>
      </c>
      <c r="N62">
        <f t="shared" si="0"/>
        <v>35.11</v>
      </c>
      <c r="O62" s="113">
        <f t="shared" si="1"/>
        <v>0.18999999999999773</v>
      </c>
      <c r="P62">
        <v>14.679008829393334</v>
      </c>
      <c r="Q62">
        <v>8.0432925092566219</v>
      </c>
      <c r="R62">
        <v>0</v>
      </c>
      <c r="S62">
        <v>2.0912560524067216</v>
      </c>
      <c r="T62">
        <v>10.486442608943321</v>
      </c>
      <c r="U62" s="115">
        <f t="shared" si="2"/>
        <v>35.299999999999997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80</v>
      </c>
      <c r="G63">
        <f t="shared" si="5"/>
        <v>35.299999999999997</v>
      </c>
      <c r="H63" s="113"/>
      <c r="I63">
        <f>BRPL_EOD!AA63+BRPL_EOD!AB63</f>
        <v>14.6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10.43</v>
      </c>
      <c r="N63">
        <f t="shared" si="0"/>
        <v>35.11</v>
      </c>
      <c r="O63" s="113">
        <f t="shared" si="1"/>
        <v>0.18999999999999773</v>
      </c>
      <c r="P63">
        <v>14.679008829393334</v>
      </c>
      <c r="Q63">
        <v>8.0432925092566219</v>
      </c>
      <c r="R63">
        <v>0</v>
      </c>
      <c r="S63">
        <v>2.0912560524067216</v>
      </c>
      <c r="T63">
        <v>10.486442608943321</v>
      </c>
      <c r="U63" s="115">
        <f t="shared" si="2"/>
        <v>35.299999999999997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80</v>
      </c>
      <c r="G64">
        <f t="shared" si="5"/>
        <v>35.299999999999997</v>
      </c>
      <c r="H64" s="113"/>
      <c r="I64">
        <f>BRPL_EOD!AA64+BRPL_EOD!AB64</f>
        <v>14.6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10.43</v>
      </c>
      <c r="N64">
        <f t="shared" si="0"/>
        <v>35.11</v>
      </c>
      <c r="O64" s="113">
        <f t="shared" si="1"/>
        <v>0.18999999999999773</v>
      </c>
      <c r="P64">
        <v>14.679008829393334</v>
      </c>
      <c r="Q64">
        <v>8.0432925092566219</v>
      </c>
      <c r="R64">
        <v>0</v>
      </c>
      <c r="S64">
        <v>2.0912560524067216</v>
      </c>
      <c r="T64">
        <v>10.486442608943321</v>
      </c>
      <c r="U64" s="115">
        <f t="shared" si="2"/>
        <v>35.299999999999997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80</v>
      </c>
      <c r="G65">
        <f t="shared" si="5"/>
        <v>35.299999999999997</v>
      </c>
      <c r="H65" s="113"/>
      <c r="I65">
        <f>BRPL_EOD!AA65+BRPL_EOD!AB65</f>
        <v>14.6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10.43</v>
      </c>
      <c r="N65">
        <f t="shared" si="0"/>
        <v>35.11</v>
      </c>
      <c r="O65" s="113">
        <f t="shared" si="1"/>
        <v>0.18999999999999773</v>
      </c>
      <c r="P65">
        <v>14.679008829393334</v>
      </c>
      <c r="Q65">
        <v>8.0432925092566219</v>
      </c>
      <c r="R65">
        <v>0</v>
      </c>
      <c r="S65">
        <v>2.0912560524067216</v>
      </c>
      <c r="T65">
        <v>10.486442608943321</v>
      </c>
      <c r="U65" s="115">
        <f t="shared" si="2"/>
        <v>35.299999999999997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80</v>
      </c>
      <c r="G66">
        <f t="shared" si="5"/>
        <v>35.299999999999997</v>
      </c>
      <c r="H66" s="113"/>
      <c r="I66">
        <f>BRPL_EOD!AA66+BRPL_EOD!AB66</f>
        <v>14.6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10.43</v>
      </c>
      <c r="N66">
        <f t="shared" si="0"/>
        <v>35.11</v>
      </c>
      <c r="O66" s="113">
        <f t="shared" si="1"/>
        <v>0.18999999999999773</v>
      </c>
      <c r="P66">
        <v>14.679008829393334</v>
      </c>
      <c r="Q66">
        <v>8.0432925092566219</v>
      </c>
      <c r="R66">
        <v>0</v>
      </c>
      <c r="S66">
        <v>2.0912560524067216</v>
      </c>
      <c r="T66">
        <v>10.486442608943321</v>
      </c>
      <c r="U66" s="115">
        <f t="shared" si="2"/>
        <v>35.299999999999997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80</v>
      </c>
      <c r="G67">
        <f t="shared" si="5"/>
        <v>35.299999999999997</v>
      </c>
      <c r="H67" s="113"/>
      <c r="I67">
        <f>BRPL_EOD!AA67+BRPL_EOD!AB67</f>
        <v>14.6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10.43</v>
      </c>
      <c r="N67">
        <f t="shared" ref="N67:N98" si="6">SUM(I67:M67)</f>
        <v>35.11</v>
      </c>
      <c r="O67" s="113">
        <f t="shared" ref="O67:O98" si="7">G67-N67</f>
        <v>0.18999999999999773</v>
      </c>
      <c r="P67">
        <v>14.679008829393334</v>
      </c>
      <c r="Q67">
        <v>8.0432925092566219</v>
      </c>
      <c r="R67">
        <v>0</v>
      </c>
      <c r="S67">
        <v>2.0912560524067216</v>
      </c>
      <c r="T67">
        <v>10.486442608943321</v>
      </c>
      <c r="U67" s="115">
        <f t="shared" ref="U67:U98" si="8">SUM(P67:T67)</f>
        <v>35.299999999999997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35.299999999999997</v>
      </c>
      <c r="H68" s="113"/>
      <c r="I68">
        <f>BRPL_EOD!AA68+BRPL_EOD!AB68</f>
        <v>14.6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10.43</v>
      </c>
      <c r="N68">
        <f t="shared" si="6"/>
        <v>35.11</v>
      </c>
      <c r="O68" s="113">
        <f t="shared" si="7"/>
        <v>0.18999999999999773</v>
      </c>
      <c r="P68">
        <v>14.679008829393334</v>
      </c>
      <c r="Q68">
        <v>8.0432925092566219</v>
      </c>
      <c r="R68">
        <v>0</v>
      </c>
      <c r="S68">
        <v>2.0912560524067216</v>
      </c>
      <c r="T68">
        <v>10.486442608943321</v>
      </c>
      <c r="U68" s="115">
        <f t="shared" si="8"/>
        <v>35.299999999999997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80</v>
      </c>
      <c r="G69">
        <f t="shared" si="11"/>
        <v>35.299999999999997</v>
      </c>
      <c r="H69" s="113"/>
      <c r="I69">
        <f>BRPL_EOD!AA69+BRPL_EOD!AB69</f>
        <v>14.6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10.43</v>
      </c>
      <c r="N69">
        <f t="shared" si="6"/>
        <v>35.11</v>
      </c>
      <c r="O69" s="113">
        <f t="shared" si="7"/>
        <v>0.18999999999999773</v>
      </c>
      <c r="P69">
        <v>14.679008829393334</v>
      </c>
      <c r="Q69">
        <v>8.0432925092566219</v>
      </c>
      <c r="R69">
        <v>0</v>
      </c>
      <c r="S69">
        <v>2.0912560524067216</v>
      </c>
      <c r="T69">
        <v>10.486442608943321</v>
      </c>
      <c r="U69" s="115">
        <f t="shared" si="8"/>
        <v>35.299999999999997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80</v>
      </c>
      <c r="G70">
        <f t="shared" si="11"/>
        <v>35.299999999999997</v>
      </c>
      <c r="H70" s="113"/>
      <c r="I70">
        <f>BRPL_EOD!AA70+BRPL_EOD!AB70</f>
        <v>14.6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10.43</v>
      </c>
      <c r="N70">
        <f t="shared" si="6"/>
        <v>35.11</v>
      </c>
      <c r="O70" s="113">
        <f t="shared" si="7"/>
        <v>0.18999999999999773</v>
      </c>
      <c r="P70">
        <v>14.679008829393334</v>
      </c>
      <c r="Q70">
        <v>8.0432925092566219</v>
      </c>
      <c r="R70">
        <v>0</v>
      </c>
      <c r="S70">
        <v>2.0912560524067216</v>
      </c>
      <c r="T70">
        <v>10.486442608943321</v>
      </c>
      <c r="U70" s="115">
        <f t="shared" si="8"/>
        <v>35.299999999999997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3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3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5">
        <f t="shared" si="8"/>
        <v>34.299999999999997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3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3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5">
        <f t="shared" si="8"/>
        <v>34.299999999999997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3"/>
      <c r="I73">
        <f>BRPL_EOD!AA73+BRPL_EOD!AB73</f>
        <v>14.02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10.01</v>
      </c>
      <c r="N73">
        <f t="shared" si="6"/>
        <v>34.11</v>
      </c>
      <c r="O73" s="113">
        <f t="shared" si="7"/>
        <v>0.18999999999999773</v>
      </c>
      <c r="P73">
        <v>14.098094400469069</v>
      </c>
      <c r="Q73">
        <v>8.0445617121078854</v>
      </c>
      <c r="R73">
        <v>0</v>
      </c>
      <c r="S73">
        <v>2.0915860451480506</v>
      </c>
      <c r="T73">
        <v>10.065757842274992</v>
      </c>
      <c r="U73" s="115">
        <f t="shared" si="8"/>
        <v>34.299999999999997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3"/>
      <c r="I74">
        <f>BRPL_EOD!AA74+BRPL_EOD!AB74</f>
        <v>14.02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10.01</v>
      </c>
      <c r="N74">
        <f t="shared" si="6"/>
        <v>34.11</v>
      </c>
      <c r="O74" s="113">
        <f t="shared" si="7"/>
        <v>0.18999999999999773</v>
      </c>
      <c r="P74">
        <v>14.098094400469069</v>
      </c>
      <c r="Q74">
        <v>8.0445617121078854</v>
      </c>
      <c r="R74">
        <v>0</v>
      </c>
      <c r="S74">
        <v>2.0915860451480506</v>
      </c>
      <c r="T74">
        <v>10.065757842274992</v>
      </c>
      <c r="U74" s="115">
        <f t="shared" si="8"/>
        <v>34.299999999999997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3"/>
      <c r="I75">
        <f>BRPL_EOD!AA75+BRPL_EOD!AB75</f>
        <v>14.02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10.01</v>
      </c>
      <c r="N75">
        <f t="shared" si="6"/>
        <v>34.11</v>
      </c>
      <c r="O75" s="113">
        <f t="shared" si="7"/>
        <v>0.49000000000000199</v>
      </c>
      <c r="P75">
        <v>14.22140134857813</v>
      </c>
      <c r="Q75">
        <v>8.1149223101729699</v>
      </c>
      <c r="R75">
        <v>0</v>
      </c>
      <c r="S75">
        <v>2.1098798006449724</v>
      </c>
      <c r="T75">
        <v>10.153796540603929</v>
      </c>
      <c r="U75" s="115">
        <f t="shared" si="8"/>
        <v>34.6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3"/>
      <c r="I76">
        <f>BRPL_EOD!AA76+BRPL_EOD!AB76</f>
        <v>14.02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10.01</v>
      </c>
      <c r="N76">
        <f t="shared" si="6"/>
        <v>34.11</v>
      </c>
      <c r="O76" s="113">
        <f t="shared" si="7"/>
        <v>0.49000000000000199</v>
      </c>
      <c r="P76">
        <v>14.22140134857813</v>
      </c>
      <c r="Q76">
        <v>8.1149223101729699</v>
      </c>
      <c r="R76">
        <v>0</v>
      </c>
      <c r="S76">
        <v>2.1098798006449724</v>
      </c>
      <c r="T76">
        <v>10.153796540603929</v>
      </c>
      <c r="U76" s="115">
        <f t="shared" si="8"/>
        <v>34.6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14.6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10.43</v>
      </c>
      <c r="N77">
        <f t="shared" si="6"/>
        <v>35.11</v>
      </c>
      <c r="O77" s="113">
        <f t="shared" si="7"/>
        <v>0.49000000000000199</v>
      </c>
      <c r="P77">
        <v>14.803759612645971</v>
      </c>
      <c r="Q77">
        <v>8.11164910281971</v>
      </c>
      <c r="R77">
        <v>0</v>
      </c>
      <c r="S77">
        <v>2.1090287667331244</v>
      </c>
      <c r="T77">
        <v>10.575562517801197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14.6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10.43</v>
      </c>
      <c r="N78">
        <f t="shared" si="6"/>
        <v>35.11</v>
      </c>
      <c r="O78" s="113">
        <f t="shared" si="7"/>
        <v>0.49000000000000199</v>
      </c>
      <c r="P78">
        <v>14.803759612645971</v>
      </c>
      <c r="Q78">
        <v>8.11164910281971</v>
      </c>
      <c r="R78">
        <v>0</v>
      </c>
      <c r="S78">
        <v>2.1090287667331244</v>
      </c>
      <c r="T78">
        <v>10.575562517801197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10.43</v>
      </c>
      <c r="N79">
        <f t="shared" si="6"/>
        <v>35.11</v>
      </c>
      <c r="O79" s="113">
        <f t="shared" si="7"/>
        <v>0.49000000000000199</v>
      </c>
      <c r="P79">
        <v>14.803759612645971</v>
      </c>
      <c r="Q79">
        <v>8.11164910281971</v>
      </c>
      <c r="R79">
        <v>0</v>
      </c>
      <c r="S79">
        <v>2.1090287667331244</v>
      </c>
      <c r="T79">
        <v>10.575562517801197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3"/>
      <c r="I80">
        <f>BRPL_EOD!AA80+BRPL_EOD!AB80</f>
        <v>14.6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10.43</v>
      </c>
      <c r="N80">
        <f t="shared" si="6"/>
        <v>35.11</v>
      </c>
      <c r="O80" s="113">
        <f t="shared" si="7"/>
        <v>0.49000000000000199</v>
      </c>
      <c r="P80">
        <v>14.803759612645971</v>
      </c>
      <c r="Q80">
        <v>8.11164910281971</v>
      </c>
      <c r="R80">
        <v>0</v>
      </c>
      <c r="S80">
        <v>2.1090287667331244</v>
      </c>
      <c r="T80">
        <v>10.575562517801197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80</v>
      </c>
      <c r="G81">
        <f t="shared" si="11"/>
        <v>35.6</v>
      </c>
      <c r="H81" s="113"/>
      <c r="I81">
        <f>BRPL_EOD!AA81+BRPL_EOD!AB81</f>
        <v>14.6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10.43</v>
      </c>
      <c r="N81">
        <f t="shared" si="6"/>
        <v>35.11</v>
      </c>
      <c r="O81" s="113">
        <f t="shared" si="7"/>
        <v>0.49000000000000199</v>
      </c>
      <c r="P81">
        <v>14.803759612645971</v>
      </c>
      <c r="Q81">
        <v>8.11164910281971</v>
      </c>
      <c r="R81">
        <v>0</v>
      </c>
      <c r="S81">
        <v>2.1090287667331244</v>
      </c>
      <c r="T81">
        <v>10.575562517801197</v>
      </c>
      <c r="U81" s="115">
        <f t="shared" si="8"/>
        <v>35.6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80</v>
      </c>
      <c r="G82">
        <f t="shared" si="11"/>
        <v>35.6</v>
      </c>
      <c r="H82" s="113"/>
      <c r="I82">
        <f>BRPL_EOD!AA82+BRPL_EOD!AB82</f>
        <v>14.6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10.43</v>
      </c>
      <c r="N82">
        <f t="shared" si="6"/>
        <v>35.11</v>
      </c>
      <c r="O82" s="113">
        <f t="shared" si="7"/>
        <v>0.49000000000000199</v>
      </c>
      <c r="P82">
        <v>14.803759612645971</v>
      </c>
      <c r="Q82">
        <v>8.11164910281971</v>
      </c>
      <c r="R82">
        <v>0</v>
      </c>
      <c r="S82">
        <v>2.1090287667331244</v>
      </c>
      <c r="T82">
        <v>10.575562517801197</v>
      </c>
      <c r="U82" s="115">
        <f t="shared" si="8"/>
        <v>35.6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80</v>
      </c>
      <c r="G83">
        <f t="shared" si="11"/>
        <v>35.6</v>
      </c>
      <c r="H83" s="113"/>
      <c r="I83">
        <f>BRPL_EOD!AA83+BRPL_EOD!AB83</f>
        <v>14.6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10.43</v>
      </c>
      <c r="N83">
        <f t="shared" si="6"/>
        <v>35.11</v>
      </c>
      <c r="O83" s="113">
        <f t="shared" si="7"/>
        <v>0.49000000000000199</v>
      </c>
      <c r="P83">
        <v>14.803759612645971</v>
      </c>
      <c r="Q83">
        <v>8.11164910281971</v>
      </c>
      <c r="R83">
        <v>0</v>
      </c>
      <c r="S83">
        <v>2.1090287667331244</v>
      </c>
      <c r="T83">
        <v>10.575562517801197</v>
      </c>
      <c r="U83" s="115">
        <f t="shared" si="8"/>
        <v>35.6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80</v>
      </c>
      <c r="G84">
        <f t="shared" si="11"/>
        <v>35.6</v>
      </c>
      <c r="H84" s="113"/>
      <c r="I84">
        <f>BRPL_EOD!AA84+BRPL_EOD!AB84</f>
        <v>14.6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10.43</v>
      </c>
      <c r="N84">
        <f t="shared" si="6"/>
        <v>35.11</v>
      </c>
      <c r="O84" s="113">
        <f t="shared" si="7"/>
        <v>0.49000000000000199</v>
      </c>
      <c r="P84">
        <v>14.803759612645971</v>
      </c>
      <c r="Q84">
        <v>8.11164910281971</v>
      </c>
      <c r="R84">
        <v>0</v>
      </c>
      <c r="S84">
        <v>2.1090287667331244</v>
      </c>
      <c r="T84">
        <v>10.575562517801197</v>
      </c>
      <c r="U84" s="115">
        <f t="shared" si="8"/>
        <v>35.6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80</v>
      </c>
      <c r="G85">
        <f t="shared" si="11"/>
        <v>35.6</v>
      </c>
      <c r="H85" s="113"/>
      <c r="I85">
        <f>BRPL_EOD!AA85+BRPL_EOD!AB85</f>
        <v>14.6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10.43</v>
      </c>
      <c r="N85">
        <f t="shared" si="6"/>
        <v>35.11</v>
      </c>
      <c r="O85" s="113">
        <f t="shared" si="7"/>
        <v>0.49000000000000199</v>
      </c>
      <c r="P85">
        <v>14.803759612645971</v>
      </c>
      <c r="Q85">
        <v>8.11164910281971</v>
      </c>
      <c r="R85">
        <v>0</v>
      </c>
      <c r="S85">
        <v>2.1090287667331244</v>
      </c>
      <c r="T85">
        <v>10.575562517801197</v>
      </c>
      <c r="U85" s="115">
        <f t="shared" si="8"/>
        <v>35.6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80</v>
      </c>
      <c r="G86">
        <f t="shared" si="11"/>
        <v>35.6</v>
      </c>
      <c r="H86" s="113"/>
      <c r="I86">
        <f>BRPL_EOD!AA86+BRPL_EOD!AB86</f>
        <v>14.6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10.43</v>
      </c>
      <c r="N86">
        <f t="shared" si="6"/>
        <v>35.11</v>
      </c>
      <c r="O86" s="113">
        <f t="shared" si="7"/>
        <v>0.49000000000000199</v>
      </c>
      <c r="P86">
        <v>14.803759612645971</v>
      </c>
      <c r="Q86">
        <v>8.11164910281971</v>
      </c>
      <c r="R86">
        <v>0</v>
      </c>
      <c r="S86">
        <v>2.1090287667331244</v>
      </c>
      <c r="T86">
        <v>10.575562517801197</v>
      </c>
      <c r="U86" s="115">
        <f t="shared" si="8"/>
        <v>35.6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80</v>
      </c>
      <c r="G87">
        <f t="shared" si="11"/>
        <v>35.6</v>
      </c>
      <c r="H87" s="113"/>
      <c r="I87">
        <f>BRPL_EOD!AA87+BRPL_EOD!AB87</f>
        <v>14.6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10.43</v>
      </c>
      <c r="N87">
        <f t="shared" si="6"/>
        <v>35.11</v>
      </c>
      <c r="O87" s="113">
        <f t="shared" si="7"/>
        <v>0.49000000000000199</v>
      </c>
      <c r="P87">
        <v>14.803759612645971</v>
      </c>
      <c r="Q87">
        <v>8.11164910281971</v>
      </c>
      <c r="R87">
        <v>0</v>
      </c>
      <c r="S87">
        <v>2.1090287667331244</v>
      </c>
      <c r="T87">
        <v>10.575562517801197</v>
      </c>
      <c r="U87" s="115">
        <f t="shared" si="8"/>
        <v>35.6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80</v>
      </c>
      <c r="G88">
        <f t="shared" si="11"/>
        <v>35.6</v>
      </c>
      <c r="H88" s="113"/>
      <c r="I88">
        <f>BRPL_EOD!AA88+BRPL_EOD!AB88</f>
        <v>14.6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10.43</v>
      </c>
      <c r="N88">
        <f t="shared" si="6"/>
        <v>35.11</v>
      </c>
      <c r="O88" s="113">
        <f t="shared" si="7"/>
        <v>0.49000000000000199</v>
      </c>
      <c r="P88">
        <v>14.803759612645971</v>
      </c>
      <c r="Q88">
        <v>8.11164910281971</v>
      </c>
      <c r="R88">
        <v>0</v>
      </c>
      <c r="S88">
        <v>2.1090287667331244</v>
      </c>
      <c r="T88">
        <v>10.575562517801197</v>
      </c>
      <c r="U88" s="115">
        <f t="shared" si="8"/>
        <v>35.6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80</v>
      </c>
      <c r="G89">
        <f t="shared" si="11"/>
        <v>35.6</v>
      </c>
      <c r="H89" s="113"/>
      <c r="I89">
        <f>BRPL_EOD!AA89+BRPL_EOD!AB89</f>
        <v>14.6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10.43</v>
      </c>
      <c r="N89">
        <f t="shared" si="6"/>
        <v>35.11</v>
      </c>
      <c r="O89" s="113">
        <f t="shared" si="7"/>
        <v>0.49000000000000199</v>
      </c>
      <c r="P89">
        <v>14.803759612645971</v>
      </c>
      <c r="Q89">
        <v>8.11164910281971</v>
      </c>
      <c r="R89">
        <v>0</v>
      </c>
      <c r="S89">
        <v>2.1090287667331244</v>
      </c>
      <c r="T89">
        <v>10.575562517801197</v>
      </c>
      <c r="U89" s="115">
        <f t="shared" si="8"/>
        <v>35.6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14.6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10.43</v>
      </c>
      <c r="N90">
        <f t="shared" si="6"/>
        <v>35.11</v>
      </c>
      <c r="O90" s="113">
        <f t="shared" si="7"/>
        <v>0.49000000000000199</v>
      </c>
      <c r="P90">
        <v>14.803759612645971</v>
      </c>
      <c r="Q90">
        <v>8.11164910281971</v>
      </c>
      <c r="R90">
        <v>0</v>
      </c>
      <c r="S90">
        <v>2.1090287667331244</v>
      </c>
      <c r="T90">
        <v>10.575562517801197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14.6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10.43</v>
      </c>
      <c r="N91">
        <f t="shared" si="6"/>
        <v>35.11</v>
      </c>
      <c r="O91" s="113">
        <f t="shared" si="7"/>
        <v>0.49000000000000199</v>
      </c>
      <c r="P91">
        <v>14.803759612645971</v>
      </c>
      <c r="Q91">
        <v>8.11164910281971</v>
      </c>
      <c r="R91">
        <v>0</v>
      </c>
      <c r="S91">
        <v>2.1090287667331244</v>
      </c>
      <c r="T91">
        <v>10.575562517801197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14.6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10.43</v>
      </c>
      <c r="N92">
        <f t="shared" si="6"/>
        <v>35.11</v>
      </c>
      <c r="O92" s="113">
        <f t="shared" si="7"/>
        <v>0.49000000000000199</v>
      </c>
      <c r="P92">
        <v>14.803759612645971</v>
      </c>
      <c r="Q92">
        <v>8.11164910281971</v>
      </c>
      <c r="R92">
        <v>0</v>
      </c>
      <c r="S92">
        <v>2.1090287667331244</v>
      </c>
      <c r="T92">
        <v>10.575562517801197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14.6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10.43</v>
      </c>
      <c r="N93">
        <f t="shared" si="6"/>
        <v>35.11</v>
      </c>
      <c r="O93" s="113">
        <f t="shared" si="7"/>
        <v>0.49000000000000199</v>
      </c>
      <c r="P93">
        <v>14.803759612645971</v>
      </c>
      <c r="Q93">
        <v>8.11164910281971</v>
      </c>
      <c r="R93">
        <v>0</v>
      </c>
      <c r="S93">
        <v>2.1090287667331244</v>
      </c>
      <c r="T93">
        <v>10.575562517801197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14.6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10.43</v>
      </c>
      <c r="N94">
        <f t="shared" si="6"/>
        <v>35.11</v>
      </c>
      <c r="O94" s="113">
        <f t="shared" si="7"/>
        <v>0.49000000000000199</v>
      </c>
      <c r="P94">
        <v>14.803759612645971</v>
      </c>
      <c r="Q94">
        <v>8.11164910281971</v>
      </c>
      <c r="R94">
        <v>0</v>
      </c>
      <c r="S94">
        <v>2.1090287667331244</v>
      </c>
      <c r="T94">
        <v>10.575562517801197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3"/>
      <c r="I95">
        <f>BRPL_EOD!AA95+BRPL_EOD!AB95</f>
        <v>14.6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10.43</v>
      </c>
      <c r="N95">
        <f t="shared" si="6"/>
        <v>35.11</v>
      </c>
      <c r="O95" s="113">
        <f t="shared" si="7"/>
        <v>0.49000000000000199</v>
      </c>
      <c r="P95">
        <v>14.803759612645971</v>
      </c>
      <c r="Q95">
        <v>8.11164910281971</v>
      </c>
      <c r="R95">
        <v>0</v>
      </c>
      <c r="S95">
        <v>2.1090287667331244</v>
      </c>
      <c r="T95">
        <v>10.575562517801197</v>
      </c>
      <c r="U95" s="115">
        <f t="shared" si="8"/>
        <v>35.6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3"/>
      <c r="I96">
        <f>BRPL_EOD!AA96+BRPL_EOD!AB96</f>
        <v>14.6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10.43</v>
      </c>
      <c r="N96">
        <f t="shared" si="6"/>
        <v>35.11</v>
      </c>
      <c r="O96" s="113">
        <f t="shared" si="7"/>
        <v>0.49000000000000199</v>
      </c>
      <c r="P96">
        <v>14.803759612645971</v>
      </c>
      <c r="Q96">
        <v>8.11164910281971</v>
      </c>
      <c r="R96">
        <v>0</v>
      </c>
      <c r="S96">
        <v>2.1090287667331244</v>
      </c>
      <c r="T96">
        <v>10.575562517801197</v>
      </c>
      <c r="U96" s="115">
        <f t="shared" si="8"/>
        <v>35.6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3"/>
      <c r="I97">
        <f>BRPL_EOD!AA97+BRPL_EOD!AB97</f>
        <v>14.6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10.43</v>
      </c>
      <c r="N97">
        <f t="shared" si="6"/>
        <v>35.11</v>
      </c>
      <c r="O97" s="113">
        <f t="shared" si="7"/>
        <v>0.49000000000000199</v>
      </c>
      <c r="P97">
        <v>14.803759612645971</v>
      </c>
      <c r="Q97">
        <v>8.11164910281971</v>
      </c>
      <c r="R97">
        <v>0</v>
      </c>
      <c r="S97">
        <v>2.1090287667331244</v>
      </c>
      <c r="T97">
        <v>10.575562517801197</v>
      </c>
      <c r="U97" s="115">
        <f t="shared" si="8"/>
        <v>35.6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3"/>
      <c r="I98">
        <f>BRPL_EOD!AA98+BRPL_EOD!AB98</f>
        <v>14.6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10.43</v>
      </c>
      <c r="N98">
        <f t="shared" si="6"/>
        <v>35.11</v>
      </c>
      <c r="O98" s="113">
        <f t="shared" si="7"/>
        <v>0.49000000000000199</v>
      </c>
      <c r="P98">
        <v>14.803759612645971</v>
      </c>
      <c r="Q98">
        <v>8.11164910281971</v>
      </c>
      <c r="R98">
        <v>0</v>
      </c>
      <c r="S98">
        <v>2.1090287667331244</v>
      </c>
      <c r="T98">
        <v>10.575562517801197</v>
      </c>
      <c r="U98" s="115">
        <f t="shared" si="8"/>
        <v>35.6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0.85194999999999976</v>
      </c>
      <c r="E99" s="115">
        <f t="shared" si="12"/>
        <v>0</v>
      </c>
      <c r="F99" s="115">
        <f t="shared" si="12"/>
        <v>1.92</v>
      </c>
      <c r="G99" s="115">
        <f t="shared" si="12"/>
        <v>0.85194999999999976</v>
      </c>
      <c r="H99" s="115"/>
      <c r="I99" s="115">
        <f t="shared" si="12"/>
        <v>0.35031749999999973</v>
      </c>
      <c r="J99" s="115">
        <f t="shared" si="12"/>
        <v>0.19242000000000001</v>
      </c>
      <c r="K99" s="115">
        <f t="shared" si="12"/>
        <v>0</v>
      </c>
      <c r="L99" s="115">
        <f t="shared" si="12"/>
        <v>4.9920000000000089E-2</v>
      </c>
      <c r="M99" s="115">
        <f t="shared" si="12"/>
        <v>0.25024999999999953</v>
      </c>
      <c r="N99" s="115">
        <f t="shared" si="12"/>
        <v>0.84290750000000048</v>
      </c>
      <c r="O99" s="115">
        <f t="shared" si="12"/>
        <v>9.0425000000000123E-3</v>
      </c>
      <c r="P99" s="115">
        <f t="shared" si="12"/>
        <v>0.35407630077114083</v>
      </c>
      <c r="Q99" s="115">
        <f t="shared" si="12"/>
        <v>0.1944835169091752</v>
      </c>
      <c r="R99" s="115">
        <f t="shared" si="12"/>
        <v>0</v>
      </c>
      <c r="S99" s="115">
        <f t="shared" si="12"/>
        <v>5.0455063233594943E-2</v>
      </c>
      <c r="T99" s="115">
        <f t="shared" si="12"/>
        <v>0.25293511908608907</v>
      </c>
      <c r="U99" s="115">
        <f t="shared" si="12"/>
        <v>0.85194999999999976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269.44000000000005</v>
      </c>
      <c r="E3">
        <f>BAWANA!AM3</f>
        <v>0</v>
      </c>
      <c r="F3">
        <f>(B3+C3)*0.8</f>
        <v>256</v>
      </c>
      <c r="G3">
        <f>(D3+E3)</f>
        <v>269.44000000000005</v>
      </c>
      <c r="H3" s="113"/>
      <c r="I3">
        <f>BRPL_EOD!AI3+BRPL_EOD!AJ3</f>
        <v>149.61000000000001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269.45000000000005</v>
      </c>
      <c r="O3" s="113">
        <f t="shared" ref="O3:O66" si="1">G3-N3</f>
        <v>-9.9999999999909051E-3</v>
      </c>
      <c r="P3">
        <v>149.60444757840045</v>
      </c>
      <c r="Q3">
        <v>44.998329931341623</v>
      </c>
      <c r="R3">
        <v>5.839783262200779</v>
      </c>
      <c r="S3">
        <v>18.999294859899795</v>
      </c>
      <c r="T3">
        <v>49.998144368157362</v>
      </c>
      <c r="U3" s="115">
        <f t="shared" ref="U3:U66" si="2">SUM(P3:T3)</f>
        <v>269.44</v>
      </c>
      <c r="V3" s="113">
        <f t="shared" ref="V3:V66" si="3">G3-U3</f>
        <v>0</v>
      </c>
      <c r="Y3">
        <f>BAWANA!AW3+BAWANA!AX3</f>
        <v>0.28000000000000003</v>
      </c>
      <c r="Z3">
        <f>BAWANA!BD3+BAWANA!BE3</f>
        <v>0.28000000000000003</v>
      </c>
      <c r="AA3">
        <f>BAWANA!X3+BAWANA!Y3</f>
        <v>0.28000000000000003</v>
      </c>
      <c r="AB3">
        <f>BAWANA!AE3+BAWANA!AF3</f>
        <v>0.28000000000000003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269.44000000000005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269.44000000000005</v>
      </c>
      <c r="H4" s="113"/>
      <c r="I4">
        <f>BRPL_EOD!AI4+BRPL_EOD!AJ4</f>
        <v>149.61000000000001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269.45000000000005</v>
      </c>
      <c r="O4" s="113">
        <f t="shared" si="1"/>
        <v>-9.9999999999909051E-3</v>
      </c>
      <c r="P4">
        <v>149.60444757840045</v>
      </c>
      <c r="Q4">
        <v>44.998329931341623</v>
      </c>
      <c r="R4">
        <v>5.839783262200779</v>
      </c>
      <c r="S4">
        <v>18.999294859899795</v>
      </c>
      <c r="T4">
        <v>49.998144368157362</v>
      </c>
      <c r="U4" s="115">
        <f t="shared" si="2"/>
        <v>269.44</v>
      </c>
      <c r="V4" s="113">
        <f t="shared" si="3"/>
        <v>0</v>
      </c>
      <c r="Y4">
        <f>BAWANA!AW4+BAWANA!AX4</f>
        <v>0.28000000000000003</v>
      </c>
      <c r="Z4">
        <f>BAWANA!BD4+BAWANA!BE4</f>
        <v>0.28000000000000003</v>
      </c>
      <c r="AA4">
        <f>BAWANA!X4+BAWANA!Y4</f>
        <v>0.28000000000000003</v>
      </c>
      <c r="AB4">
        <f>BAWANA!AE4+BAWANA!AF4</f>
        <v>0.28000000000000003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3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5">
        <f t="shared" si="2"/>
        <v>221.84000000000003</v>
      </c>
      <c r="V5" s="113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3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5">
        <f t="shared" si="2"/>
        <v>221.84000000000003</v>
      </c>
      <c r="V6" s="113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3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5">
        <f t="shared" si="2"/>
        <v>221.84000000000003</v>
      </c>
      <c r="V7" s="113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3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5">
        <f t="shared" si="2"/>
        <v>221.84000000000003</v>
      </c>
      <c r="V8" s="113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3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3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5">
        <f t="shared" si="2"/>
        <v>221.84000000000003</v>
      </c>
      <c r="V9" s="113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3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3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5">
        <f t="shared" si="2"/>
        <v>221.84000000000003</v>
      </c>
      <c r="V10" s="113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219.2</v>
      </c>
      <c r="E69">
        <f>BAWANA!AM69</f>
        <v>0</v>
      </c>
      <c r="F69">
        <f t="shared" si="11"/>
        <v>256</v>
      </c>
      <c r="G69">
        <f t="shared" si="12"/>
        <v>219.2</v>
      </c>
      <c r="H69" s="113"/>
      <c r="I69">
        <f>BRPL_EOD!AI69+BRPL_EOD!AJ69</f>
        <v>79.05</v>
      </c>
      <c r="J69">
        <f>BYPL_EOD!AI69+BYPL_EOD!AJ69</f>
        <v>45.71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219.20999999999998</v>
      </c>
      <c r="O69" s="113">
        <f t="shared" si="8"/>
        <v>-9.9999999999909051E-3</v>
      </c>
      <c r="P69">
        <v>79.046393868892849</v>
      </c>
      <c r="Q69">
        <v>45.707914784909448</v>
      </c>
      <c r="R69">
        <v>5.8397335887961317</v>
      </c>
      <c r="S69">
        <v>18.999133251220293</v>
      </c>
      <c r="T69">
        <v>69.606824506181283</v>
      </c>
      <c r="U69" s="115">
        <f t="shared" si="9"/>
        <v>219.2</v>
      </c>
      <c r="V69" s="113">
        <f t="shared" si="10"/>
        <v>0</v>
      </c>
      <c r="Y69">
        <f>BAWANA!AW69+BAWANA!AX69</f>
        <v>25.4</v>
      </c>
      <c r="Z69">
        <f>BAWANA!BD69+BAWANA!BE69</f>
        <v>25.4</v>
      </c>
      <c r="AA69">
        <f>BAWANA!X69+BAWANA!Y69</f>
        <v>25.4</v>
      </c>
      <c r="AB69">
        <f>BAWANA!AE69+BAWANA!AF69</f>
        <v>25.4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219.2</v>
      </c>
      <c r="E70">
        <f>BAWANA!AM70</f>
        <v>0</v>
      </c>
      <c r="F70">
        <f t="shared" si="11"/>
        <v>256</v>
      </c>
      <c r="G70">
        <f t="shared" si="12"/>
        <v>219.2</v>
      </c>
      <c r="H70" s="113"/>
      <c r="I70">
        <f>BRPL_EOD!AI70+BRPL_EOD!AJ70</f>
        <v>79.05</v>
      </c>
      <c r="J70">
        <f>BYPL_EOD!AI70+BYPL_EOD!AJ70</f>
        <v>45.71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219.20999999999998</v>
      </c>
      <c r="O70" s="113">
        <f t="shared" si="8"/>
        <v>-9.9999999999909051E-3</v>
      </c>
      <c r="P70">
        <v>79.046393868892849</v>
      </c>
      <c r="Q70">
        <v>45.707914784909448</v>
      </c>
      <c r="R70">
        <v>5.8397335887961317</v>
      </c>
      <c r="S70">
        <v>18.999133251220293</v>
      </c>
      <c r="T70">
        <v>69.606824506181283</v>
      </c>
      <c r="U70" s="115">
        <f t="shared" si="9"/>
        <v>219.2</v>
      </c>
      <c r="V70" s="113">
        <f t="shared" si="10"/>
        <v>0</v>
      </c>
      <c r="Y70">
        <f>BAWANA!AW70+BAWANA!AX70</f>
        <v>25.4</v>
      </c>
      <c r="Z70">
        <f>BAWANA!BD70+BAWANA!BE70</f>
        <v>25.4</v>
      </c>
      <c r="AA70">
        <f>BAWANA!X70+BAWANA!Y70</f>
        <v>25.4</v>
      </c>
      <c r="AB70">
        <f>BAWANA!AE70+BAWANA!AF70</f>
        <v>25.4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219.2</v>
      </c>
      <c r="E71">
        <f>BAWANA!AM71</f>
        <v>0</v>
      </c>
      <c r="F71">
        <f t="shared" si="11"/>
        <v>256</v>
      </c>
      <c r="G71">
        <f t="shared" si="12"/>
        <v>219.2</v>
      </c>
      <c r="H71" s="113"/>
      <c r="I71">
        <f>BRPL_EOD!AI71+BRPL_EOD!AJ71</f>
        <v>79.05</v>
      </c>
      <c r="J71">
        <f>BYPL_EOD!AI71+BYPL_EOD!AJ71</f>
        <v>45.71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219.20999999999998</v>
      </c>
      <c r="O71" s="113">
        <f t="shared" si="8"/>
        <v>-9.9999999999909051E-3</v>
      </c>
      <c r="P71">
        <v>79.046393868892849</v>
      </c>
      <c r="Q71">
        <v>45.707914784909448</v>
      </c>
      <c r="R71">
        <v>5.8397335887961317</v>
      </c>
      <c r="S71">
        <v>18.999133251220293</v>
      </c>
      <c r="T71">
        <v>69.606824506181283</v>
      </c>
      <c r="U71" s="115">
        <f t="shared" si="9"/>
        <v>219.2</v>
      </c>
      <c r="V71" s="113">
        <f t="shared" si="10"/>
        <v>0</v>
      </c>
      <c r="Y71">
        <f>BAWANA!AW71+BAWANA!AX71</f>
        <v>25.4</v>
      </c>
      <c r="Z71">
        <f>BAWANA!BD71+BAWANA!BE71</f>
        <v>25.4</v>
      </c>
      <c r="AA71">
        <f>BAWANA!X71+BAWANA!Y71</f>
        <v>25.4</v>
      </c>
      <c r="AB71">
        <f>BAWANA!AE71+BAWANA!AF71</f>
        <v>25.4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219.2</v>
      </c>
      <c r="E72">
        <f>BAWANA!AM72</f>
        <v>0</v>
      </c>
      <c r="F72">
        <f t="shared" si="11"/>
        <v>256</v>
      </c>
      <c r="G72">
        <f t="shared" si="12"/>
        <v>219.2</v>
      </c>
      <c r="H72" s="113"/>
      <c r="I72">
        <f>BRPL_EOD!AI72+BRPL_EOD!AJ72</f>
        <v>79.05</v>
      </c>
      <c r="J72">
        <f>BYPL_EOD!AI72+BYPL_EOD!AJ72</f>
        <v>45.71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219.20999999999998</v>
      </c>
      <c r="O72" s="113">
        <f t="shared" si="8"/>
        <v>-9.9999999999909051E-3</v>
      </c>
      <c r="P72">
        <v>79.046393868892849</v>
      </c>
      <c r="Q72">
        <v>45.707914784909448</v>
      </c>
      <c r="R72">
        <v>5.8397335887961317</v>
      </c>
      <c r="S72">
        <v>18.999133251220293</v>
      </c>
      <c r="T72">
        <v>69.606824506181283</v>
      </c>
      <c r="U72" s="115">
        <f t="shared" si="9"/>
        <v>219.2</v>
      </c>
      <c r="V72" s="113">
        <f t="shared" si="10"/>
        <v>0</v>
      </c>
      <c r="Y72">
        <f>BAWANA!AW72+BAWANA!AX72</f>
        <v>25.4</v>
      </c>
      <c r="Z72">
        <f>BAWANA!BD72+BAWANA!BE72</f>
        <v>25.4</v>
      </c>
      <c r="AA72">
        <f>BAWANA!X72+BAWANA!Y72</f>
        <v>25.4</v>
      </c>
      <c r="AB72">
        <f>BAWANA!AE72+BAWANA!AF72</f>
        <v>25.4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219.2</v>
      </c>
      <c r="E73">
        <f>BAWANA!AM73</f>
        <v>0</v>
      </c>
      <c r="F73">
        <f t="shared" si="11"/>
        <v>256</v>
      </c>
      <c r="G73">
        <f t="shared" si="12"/>
        <v>219.2</v>
      </c>
      <c r="H73" s="113"/>
      <c r="I73">
        <f>BRPL_EOD!AI73+BRPL_EOD!AJ73</f>
        <v>79.05</v>
      </c>
      <c r="J73">
        <f>BYPL_EOD!AI73+BYPL_EOD!AJ73</f>
        <v>45.71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219.20999999999998</v>
      </c>
      <c r="O73" s="113">
        <f t="shared" si="8"/>
        <v>-9.9999999999909051E-3</v>
      </c>
      <c r="P73">
        <v>79.046393868892849</v>
      </c>
      <c r="Q73">
        <v>45.707914784909448</v>
      </c>
      <c r="R73">
        <v>5.8397335887961317</v>
      </c>
      <c r="S73">
        <v>18.999133251220293</v>
      </c>
      <c r="T73">
        <v>69.606824506181283</v>
      </c>
      <c r="U73" s="115">
        <f t="shared" si="9"/>
        <v>219.2</v>
      </c>
      <c r="V73" s="113">
        <f t="shared" si="10"/>
        <v>0</v>
      </c>
      <c r="Y73">
        <f>BAWANA!AW73+BAWANA!AX73</f>
        <v>25.4</v>
      </c>
      <c r="Z73">
        <f>BAWANA!BD73+BAWANA!BE73</f>
        <v>25.4</v>
      </c>
      <c r="AA73">
        <f>BAWANA!X73+BAWANA!Y73</f>
        <v>25.4</v>
      </c>
      <c r="AB73">
        <f>BAWANA!AE73+BAWANA!AF73</f>
        <v>25.4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219.2</v>
      </c>
      <c r="E74">
        <f>BAWANA!AM74</f>
        <v>0</v>
      </c>
      <c r="F74">
        <f t="shared" si="11"/>
        <v>256</v>
      </c>
      <c r="G74">
        <f t="shared" si="12"/>
        <v>219.2</v>
      </c>
      <c r="H74" s="113"/>
      <c r="I74">
        <f>BRPL_EOD!AI74+BRPL_EOD!AJ74</f>
        <v>79.05</v>
      </c>
      <c r="J74">
        <f>BYPL_EOD!AI74+BYPL_EOD!AJ74</f>
        <v>45.71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219.20999999999998</v>
      </c>
      <c r="O74" s="113">
        <f t="shared" si="8"/>
        <v>-9.9999999999909051E-3</v>
      </c>
      <c r="P74">
        <v>79.046393868892849</v>
      </c>
      <c r="Q74">
        <v>45.707914784909448</v>
      </c>
      <c r="R74">
        <v>5.8397335887961317</v>
      </c>
      <c r="S74">
        <v>18.999133251220293</v>
      </c>
      <c r="T74">
        <v>69.606824506181283</v>
      </c>
      <c r="U74" s="115">
        <f t="shared" si="9"/>
        <v>219.2</v>
      </c>
      <c r="V74" s="113">
        <f t="shared" si="10"/>
        <v>0</v>
      </c>
      <c r="Y74">
        <f>BAWANA!AW74+BAWANA!AX74</f>
        <v>25.4</v>
      </c>
      <c r="Z74">
        <f>BAWANA!BD74+BAWANA!BE74</f>
        <v>25.4</v>
      </c>
      <c r="AA74">
        <f>BAWANA!X74+BAWANA!Y74</f>
        <v>25.4</v>
      </c>
      <c r="AB74">
        <f>BAWANA!AE74+BAWANA!AF74</f>
        <v>25.4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219.2</v>
      </c>
      <c r="E75">
        <f>BAWANA!AM75</f>
        <v>0</v>
      </c>
      <c r="F75">
        <f t="shared" si="11"/>
        <v>256</v>
      </c>
      <c r="G75">
        <f t="shared" si="12"/>
        <v>219.2</v>
      </c>
      <c r="H75" s="113"/>
      <c r="I75">
        <f>BRPL_EOD!AI75+BRPL_EOD!AJ75</f>
        <v>79.05</v>
      </c>
      <c r="J75">
        <f>BYPL_EOD!AI75+BYPL_EOD!AJ75</f>
        <v>45.71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219.20999999999998</v>
      </c>
      <c r="O75" s="113">
        <f t="shared" si="8"/>
        <v>-9.9999999999909051E-3</v>
      </c>
      <c r="P75">
        <v>79.046393868892849</v>
      </c>
      <c r="Q75">
        <v>45.707914784909448</v>
      </c>
      <c r="R75">
        <v>5.8397335887961317</v>
      </c>
      <c r="S75">
        <v>18.999133251220293</v>
      </c>
      <c r="T75">
        <v>69.606824506181283</v>
      </c>
      <c r="U75" s="115">
        <f t="shared" si="9"/>
        <v>219.2</v>
      </c>
      <c r="V75" s="113">
        <f t="shared" si="10"/>
        <v>0</v>
      </c>
      <c r="Y75">
        <f>BAWANA!AW75+BAWANA!AX75</f>
        <v>25.4</v>
      </c>
      <c r="Z75">
        <f>BAWANA!BD75+BAWANA!BE75</f>
        <v>25.4</v>
      </c>
      <c r="AA75">
        <f>BAWANA!X75+BAWANA!Y75</f>
        <v>25.4</v>
      </c>
      <c r="AB75">
        <f>BAWANA!AE75+BAWANA!AF75</f>
        <v>25.4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219.2</v>
      </c>
      <c r="E76">
        <f>BAWANA!AM76</f>
        <v>0</v>
      </c>
      <c r="F76">
        <f t="shared" si="11"/>
        <v>256</v>
      </c>
      <c r="G76">
        <f t="shared" si="12"/>
        <v>219.2</v>
      </c>
      <c r="H76" s="113"/>
      <c r="I76">
        <f>BRPL_EOD!AI76+BRPL_EOD!AJ76</f>
        <v>79.05</v>
      </c>
      <c r="J76">
        <f>BYPL_EOD!AI76+BYPL_EOD!AJ76</f>
        <v>45.71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219.20999999999998</v>
      </c>
      <c r="O76" s="113">
        <f t="shared" si="8"/>
        <v>-9.9999999999909051E-3</v>
      </c>
      <c r="P76">
        <v>79.046393868892849</v>
      </c>
      <c r="Q76">
        <v>45.707914784909448</v>
      </c>
      <c r="R76">
        <v>5.8397335887961317</v>
      </c>
      <c r="S76">
        <v>18.999133251220293</v>
      </c>
      <c r="T76">
        <v>69.606824506181283</v>
      </c>
      <c r="U76" s="115">
        <f t="shared" si="9"/>
        <v>219.2</v>
      </c>
      <c r="V76" s="113">
        <f t="shared" si="10"/>
        <v>0</v>
      </c>
      <c r="Y76">
        <f>BAWANA!AW76+BAWANA!AX76</f>
        <v>25.4</v>
      </c>
      <c r="Z76">
        <f>BAWANA!BD76+BAWANA!BE76</f>
        <v>25.4</v>
      </c>
      <c r="AA76">
        <f>BAWANA!X76+BAWANA!Y76</f>
        <v>25.4</v>
      </c>
      <c r="AB76">
        <f>BAWANA!AE76+BAWANA!AF76</f>
        <v>25.4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236.04</v>
      </c>
      <c r="E77">
        <f>BAWANA!AM77</f>
        <v>0</v>
      </c>
      <c r="F77">
        <f t="shared" si="11"/>
        <v>256</v>
      </c>
      <c r="G77">
        <f t="shared" si="12"/>
        <v>236.04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236.05</v>
      </c>
      <c r="O77" s="113">
        <f t="shared" si="8"/>
        <v>-1.0000000000019327E-2</v>
      </c>
      <c r="P77">
        <v>83.99644143190001</v>
      </c>
      <c r="Q77">
        <v>57.597559839017151</v>
      </c>
      <c r="R77">
        <v>5.839752594789239</v>
      </c>
      <c r="S77">
        <v>18.999195085786909</v>
      </c>
      <c r="T77">
        <v>69.607051048506662</v>
      </c>
      <c r="U77" s="115">
        <f t="shared" si="9"/>
        <v>236.03999999999996</v>
      </c>
      <c r="V77" s="113">
        <f t="shared" si="10"/>
        <v>0</v>
      </c>
      <c r="Y77">
        <f>BAWANA!AW77+BAWANA!AX77</f>
        <v>32</v>
      </c>
      <c r="Z77">
        <f>BAWANA!BD77+BAWANA!BE77</f>
        <v>1.96</v>
      </c>
      <c r="AA77">
        <f>BAWANA!X77+BAWANA!Y77</f>
        <v>32</v>
      </c>
      <c r="AB77">
        <f>BAWANA!AE77+BAWANA!AF77</f>
        <v>1.96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236.04</v>
      </c>
      <c r="E78">
        <f>BAWANA!AM78</f>
        <v>0</v>
      </c>
      <c r="F78">
        <f t="shared" si="11"/>
        <v>256</v>
      </c>
      <c r="G78">
        <f t="shared" si="12"/>
        <v>236.04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236.05</v>
      </c>
      <c r="O78" s="113">
        <f t="shared" si="8"/>
        <v>-1.0000000000019327E-2</v>
      </c>
      <c r="P78">
        <v>83.99644143190001</v>
      </c>
      <c r="Q78">
        <v>57.597559839017151</v>
      </c>
      <c r="R78">
        <v>5.839752594789239</v>
      </c>
      <c r="S78">
        <v>18.999195085786909</v>
      </c>
      <c r="T78">
        <v>69.607051048506662</v>
      </c>
      <c r="U78" s="115">
        <f t="shared" si="9"/>
        <v>236.03999999999996</v>
      </c>
      <c r="V78" s="113">
        <f t="shared" si="10"/>
        <v>0</v>
      </c>
      <c r="Y78">
        <f>BAWANA!AW78+BAWANA!AX78</f>
        <v>32</v>
      </c>
      <c r="Z78">
        <f>BAWANA!BD78+BAWANA!BE78</f>
        <v>1.96</v>
      </c>
      <c r="AA78">
        <f>BAWANA!X78+BAWANA!Y78</f>
        <v>32</v>
      </c>
      <c r="AB78">
        <f>BAWANA!AE78+BAWANA!AF78</f>
        <v>1.96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236.04</v>
      </c>
      <c r="E79">
        <f>BAWANA!AM79</f>
        <v>0</v>
      </c>
      <c r="F79">
        <f t="shared" si="11"/>
        <v>256</v>
      </c>
      <c r="G79">
        <f t="shared" si="12"/>
        <v>236.04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236.05</v>
      </c>
      <c r="O79" s="113">
        <f t="shared" si="8"/>
        <v>-1.0000000000019327E-2</v>
      </c>
      <c r="P79">
        <v>83.99644143190001</v>
      </c>
      <c r="Q79">
        <v>57.597559839017151</v>
      </c>
      <c r="R79">
        <v>5.839752594789239</v>
      </c>
      <c r="S79">
        <v>18.999195085786909</v>
      </c>
      <c r="T79">
        <v>69.607051048506662</v>
      </c>
      <c r="U79" s="115">
        <f t="shared" si="9"/>
        <v>236.03999999999996</v>
      </c>
      <c r="V79" s="113">
        <f t="shared" si="10"/>
        <v>0</v>
      </c>
      <c r="Y79">
        <f>BAWANA!AW79+BAWANA!AX79</f>
        <v>32</v>
      </c>
      <c r="Z79">
        <f>BAWANA!BD79+BAWANA!BE79</f>
        <v>1.96</v>
      </c>
      <c r="AA79">
        <f>BAWANA!X79+BAWANA!Y79</f>
        <v>32</v>
      </c>
      <c r="AB79">
        <f>BAWANA!AE79+BAWANA!AF79</f>
        <v>1.96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236.04</v>
      </c>
      <c r="E80">
        <f>BAWANA!AM80</f>
        <v>0</v>
      </c>
      <c r="F80">
        <f t="shared" si="11"/>
        <v>256</v>
      </c>
      <c r="G80">
        <f t="shared" si="12"/>
        <v>236.04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236.05</v>
      </c>
      <c r="O80" s="113">
        <f t="shared" si="8"/>
        <v>-1.0000000000019327E-2</v>
      </c>
      <c r="P80">
        <v>83.99644143190001</v>
      </c>
      <c r="Q80">
        <v>57.597559839017151</v>
      </c>
      <c r="R80">
        <v>5.839752594789239</v>
      </c>
      <c r="S80">
        <v>18.999195085786909</v>
      </c>
      <c r="T80">
        <v>69.607051048506662</v>
      </c>
      <c r="U80" s="115">
        <f t="shared" si="9"/>
        <v>236.03999999999996</v>
      </c>
      <c r="V80" s="113">
        <f t="shared" si="10"/>
        <v>0</v>
      </c>
      <c r="Y80">
        <f>BAWANA!AW80+BAWANA!AX80</f>
        <v>32</v>
      </c>
      <c r="Z80">
        <f>BAWANA!BD80+BAWANA!BE80</f>
        <v>1.96</v>
      </c>
      <c r="AA80">
        <f>BAWANA!X80+BAWANA!Y80</f>
        <v>32</v>
      </c>
      <c r="AB80">
        <f>BAWANA!AE80+BAWANA!AF80</f>
        <v>1.96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236.04</v>
      </c>
      <c r="E81">
        <f>BAWANA!AM81</f>
        <v>0</v>
      </c>
      <c r="F81">
        <f t="shared" si="11"/>
        <v>256</v>
      </c>
      <c r="G81">
        <f t="shared" si="12"/>
        <v>236.04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236.05</v>
      </c>
      <c r="O81" s="113">
        <f t="shared" si="8"/>
        <v>-1.0000000000019327E-2</v>
      </c>
      <c r="P81">
        <v>83.99644143190001</v>
      </c>
      <c r="Q81">
        <v>57.597559839017151</v>
      </c>
      <c r="R81">
        <v>5.839752594789239</v>
      </c>
      <c r="S81">
        <v>18.999195085786909</v>
      </c>
      <c r="T81">
        <v>69.607051048506662</v>
      </c>
      <c r="U81" s="115">
        <f t="shared" si="9"/>
        <v>236.03999999999996</v>
      </c>
      <c r="V81" s="113">
        <f t="shared" si="10"/>
        <v>0</v>
      </c>
      <c r="Y81">
        <f>BAWANA!AW81+BAWANA!AX81</f>
        <v>32</v>
      </c>
      <c r="Z81">
        <f>BAWANA!BD81+BAWANA!BE81</f>
        <v>1.96</v>
      </c>
      <c r="AA81">
        <f>BAWANA!X81+BAWANA!Y81</f>
        <v>32</v>
      </c>
      <c r="AB81">
        <f>BAWANA!AE81+BAWANA!AF81</f>
        <v>1.96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236.04</v>
      </c>
      <c r="E82">
        <f>BAWANA!AM82</f>
        <v>0</v>
      </c>
      <c r="F82">
        <f t="shared" si="11"/>
        <v>256</v>
      </c>
      <c r="G82">
        <f t="shared" si="12"/>
        <v>236.04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236.05</v>
      </c>
      <c r="O82" s="113">
        <f t="shared" si="8"/>
        <v>-1.0000000000019327E-2</v>
      </c>
      <c r="P82">
        <v>83.99644143190001</v>
      </c>
      <c r="Q82">
        <v>57.597559839017151</v>
      </c>
      <c r="R82">
        <v>5.839752594789239</v>
      </c>
      <c r="S82">
        <v>18.999195085786909</v>
      </c>
      <c r="T82">
        <v>69.607051048506662</v>
      </c>
      <c r="U82" s="115">
        <f t="shared" si="9"/>
        <v>236.03999999999996</v>
      </c>
      <c r="V82" s="113">
        <f t="shared" si="10"/>
        <v>0</v>
      </c>
      <c r="Y82">
        <f>BAWANA!AW82+BAWANA!AX82</f>
        <v>32</v>
      </c>
      <c r="Z82">
        <f>BAWANA!BD82+BAWANA!BE82</f>
        <v>1.96</v>
      </c>
      <c r="AA82">
        <f>BAWANA!X82+BAWANA!Y82</f>
        <v>32</v>
      </c>
      <c r="AB82">
        <f>BAWANA!AE82+BAWANA!AF82</f>
        <v>1.96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236.04000000000002</v>
      </c>
      <c r="E83">
        <f>BAWANA!AM83</f>
        <v>0</v>
      </c>
      <c r="F83">
        <f t="shared" si="11"/>
        <v>256</v>
      </c>
      <c r="G83">
        <f t="shared" si="12"/>
        <v>236.04000000000002</v>
      </c>
      <c r="H83" s="113"/>
      <c r="I83">
        <f>BRPL_EOD!AI83+BRPL_EOD!AJ83</f>
        <v>84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236.05</v>
      </c>
      <c r="O83" s="113">
        <f t="shared" si="8"/>
        <v>-9.9999999999909051E-3</v>
      </c>
      <c r="P83">
        <v>83.996441431900024</v>
      </c>
      <c r="Q83">
        <v>57.597559839017158</v>
      </c>
      <c r="R83">
        <v>5.8397525947892399</v>
      </c>
      <c r="S83">
        <v>18.999195085786909</v>
      </c>
      <c r="T83">
        <v>69.607051048506676</v>
      </c>
      <c r="U83" s="115">
        <f t="shared" si="9"/>
        <v>236.04000000000002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236.04000000000002</v>
      </c>
      <c r="E84">
        <f>BAWANA!AM84</f>
        <v>0</v>
      </c>
      <c r="F84">
        <f t="shared" si="11"/>
        <v>256</v>
      </c>
      <c r="G84">
        <f t="shared" si="12"/>
        <v>236.04000000000002</v>
      </c>
      <c r="H84" s="113"/>
      <c r="I84">
        <f>BRPL_EOD!AI84+BRPL_EOD!AJ84</f>
        <v>84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236.05</v>
      </c>
      <c r="O84" s="113">
        <f t="shared" si="8"/>
        <v>-9.9999999999909051E-3</v>
      </c>
      <c r="P84">
        <v>83.996441431900024</v>
      </c>
      <c r="Q84">
        <v>57.597559839017158</v>
      </c>
      <c r="R84">
        <v>5.8397525947892399</v>
      </c>
      <c r="S84">
        <v>18.999195085786909</v>
      </c>
      <c r="T84">
        <v>69.607051048506676</v>
      </c>
      <c r="U84" s="115">
        <f t="shared" si="9"/>
        <v>236.04000000000002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223.44</v>
      </c>
      <c r="E85">
        <f>BAWANA!AM85</f>
        <v>0</v>
      </c>
      <c r="F85">
        <f t="shared" si="11"/>
        <v>256</v>
      </c>
      <c r="G85">
        <f t="shared" si="12"/>
        <v>223.44</v>
      </c>
      <c r="H85" s="113"/>
      <c r="I85">
        <f>BRPL_EOD!AI85+BRPL_EOD!AJ85</f>
        <v>84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223.45</v>
      </c>
      <c r="O85" s="113">
        <f t="shared" si="8"/>
        <v>-9.9999999999909051E-3</v>
      </c>
      <c r="P85">
        <v>83.996240769747146</v>
      </c>
      <c r="Q85">
        <v>44.997986126650261</v>
      </c>
      <c r="R85">
        <v>5.8397386439919448</v>
      </c>
      <c r="S85">
        <v>18.999149697918998</v>
      </c>
      <c r="T85">
        <v>69.60688476169166</v>
      </c>
      <c r="U85" s="115">
        <f t="shared" si="9"/>
        <v>223.44</v>
      </c>
      <c r="V85" s="113">
        <f t="shared" si="10"/>
        <v>0</v>
      </c>
      <c r="Y85">
        <f>BAWANA!AW85+BAWANA!AX85</f>
        <v>32</v>
      </c>
      <c r="Z85">
        <f>BAWANA!BD85+BAWANA!BE85</f>
        <v>14.56</v>
      </c>
      <c r="AA85">
        <f>BAWANA!X85+BAWANA!Y85</f>
        <v>32</v>
      </c>
      <c r="AB85">
        <f>BAWANA!AE85+BAWANA!AF85</f>
        <v>14.56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223.44</v>
      </c>
      <c r="E86">
        <f>BAWANA!AM86</f>
        <v>0</v>
      </c>
      <c r="F86">
        <f t="shared" si="11"/>
        <v>256</v>
      </c>
      <c r="G86">
        <f t="shared" si="12"/>
        <v>223.44</v>
      </c>
      <c r="H86" s="113"/>
      <c r="I86">
        <f>BRPL_EOD!AI86+BRPL_EOD!AJ86</f>
        <v>84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223.45</v>
      </c>
      <c r="O86" s="113">
        <f t="shared" si="8"/>
        <v>-9.9999999999909051E-3</v>
      </c>
      <c r="P86">
        <v>83.996240769747146</v>
      </c>
      <c r="Q86">
        <v>44.997986126650261</v>
      </c>
      <c r="R86">
        <v>5.8397386439919448</v>
      </c>
      <c r="S86">
        <v>18.999149697918998</v>
      </c>
      <c r="T86">
        <v>69.60688476169166</v>
      </c>
      <c r="U86" s="115">
        <f t="shared" si="9"/>
        <v>223.44</v>
      </c>
      <c r="V86" s="113">
        <f t="shared" si="10"/>
        <v>0</v>
      </c>
      <c r="Y86">
        <f>BAWANA!AW86+BAWANA!AX86</f>
        <v>32</v>
      </c>
      <c r="Z86">
        <f>BAWANA!BD86+BAWANA!BE86</f>
        <v>14.56</v>
      </c>
      <c r="AA86">
        <f>BAWANA!X86+BAWANA!Y86</f>
        <v>32</v>
      </c>
      <c r="AB86">
        <f>BAWANA!AE86+BAWANA!AF86</f>
        <v>14.56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223.44</v>
      </c>
      <c r="E87">
        <f>BAWANA!AM87</f>
        <v>0</v>
      </c>
      <c r="F87">
        <f t="shared" si="11"/>
        <v>256</v>
      </c>
      <c r="G87">
        <f t="shared" si="12"/>
        <v>223.44</v>
      </c>
      <c r="H87" s="113"/>
      <c r="I87">
        <f>BRPL_EOD!AI87+BRPL_EOD!AJ87</f>
        <v>84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223.45</v>
      </c>
      <c r="O87" s="113">
        <f t="shared" si="8"/>
        <v>-9.9999999999909051E-3</v>
      </c>
      <c r="P87">
        <v>83.996240769747146</v>
      </c>
      <c r="Q87">
        <v>44.997986126650261</v>
      </c>
      <c r="R87">
        <v>5.8397386439919448</v>
      </c>
      <c r="S87">
        <v>18.999149697918998</v>
      </c>
      <c r="T87">
        <v>69.60688476169166</v>
      </c>
      <c r="U87" s="115">
        <f t="shared" si="9"/>
        <v>223.44</v>
      </c>
      <c r="V87" s="113">
        <f t="shared" si="10"/>
        <v>0</v>
      </c>
      <c r="Y87">
        <f>BAWANA!AW87+BAWANA!AX87</f>
        <v>32</v>
      </c>
      <c r="Z87">
        <f>BAWANA!BD87+BAWANA!BE87</f>
        <v>14.56</v>
      </c>
      <c r="AA87">
        <f>BAWANA!X87+BAWANA!Y87</f>
        <v>32</v>
      </c>
      <c r="AB87">
        <f>BAWANA!AE87+BAWANA!AF87</f>
        <v>14.56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223.44</v>
      </c>
      <c r="E88">
        <f>BAWANA!AM88</f>
        <v>0</v>
      </c>
      <c r="F88">
        <f t="shared" si="11"/>
        <v>256</v>
      </c>
      <c r="G88">
        <f t="shared" si="12"/>
        <v>223.44</v>
      </c>
      <c r="H88" s="113"/>
      <c r="I88">
        <f>BRPL_EOD!AI88+BRPL_EOD!AJ88</f>
        <v>84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223.45</v>
      </c>
      <c r="O88" s="113">
        <f t="shared" si="8"/>
        <v>-9.9999999999909051E-3</v>
      </c>
      <c r="P88">
        <v>83.996240769747146</v>
      </c>
      <c r="Q88">
        <v>44.997986126650261</v>
      </c>
      <c r="R88">
        <v>5.8397386439919448</v>
      </c>
      <c r="S88">
        <v>18.999149697918998</v>
      </c>
      <c r="T88">
        <v>69.60688476169166</v>
      </c>
      <c r="U88" s="115">
        <f t="shared" si="9"/>
        <v>223.44</v>
      </c>
      <c r="V88" s="113">
        <f t="shared" si="10"/>
        <v>0</v>
      </c>
      <c r="Y88">
        <f>BAWANA!AW88+BAWANA!AX88</f>
        <v>32</v>
      </c>
      <c r="Z88">
        <f>BAWANA!BD88+BAWANA!BE88</f>
        <v>14.56</v>
      </c>
      <c r="AA88">
        <f>BAWANA!X88+BAWANA!Y88</f>
        <v>32</v>
      </c>
      <c r="AB88">
        <f>BAWANA!AE88+BAWANA!AF88</f>
        <v>14.56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223.44</v>
      </c>
      <c r="E89">
        <f>BAWANA!AM89</f>
        <v>0</v>
      </c>
      <c r="F89">
        <f t="shared" si="11"/>
        <v>256</v>
      </c>
      <c r="G89">
        <f t="shared" si="12"/>
        <v>223.44</v>
      </c>
      <c r="H89" s="113"/>
      <c r="I89">
        <f>BRPL_EOD!AI89+BRPL_EOD!AJ89</f>
        <v>84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223.45</v>
      </c>
      <c r="O89" s="113">
        <f t="shared" si="8"/>
        <v>-9.9999999999909051E-3</v>
      </c>
      <c r="P89">
        <v>83.996240769747146</v>
      </c>
      <c r="Q89">
        <v>44.997986126650261</v>
      </c>
      <c r="R89">
        <v>5.8397386439919448</v>
      </c>
      <c r="S89">
        <v>18.999149697918998</v>
      </c>
      <c r="T89">
        <v>69.60688476169166</v>
      </c>
      <c r="U89" s="115">
        <f t="shared" si="9"/>
        <v>223.44</v>
      </c>
      <c r="V89" s="113">
        <f t="shared" si="10"/>
        <v>0</v>
      </c>
      <c r="Y89">
        <f>BAWANA!AW89+BAWANA!AX89</f>
        <v>23.28</v>
      </c>
      <c r="Z89">
        <f>BAWANA!BD89+BAWANA!BE89</f>
        <v>23.28</v>
      </c>
      <c r="AA89">
        <f>BAWANA!X89+BAWANA!Y89</f>
        <v>23.28</v>
      </c>
      <c r="AB89">
        <f>BAWANA!AE89+BAWANA!AF89</f>
        <v>23.28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223.44</v>
      </c>
      <c r="E90">
        <f>BAWANA!AM90</f>
        <v>0</v>
      </c>
      <c r="F90">
        <f t="shared" si="11"/>
        <v>256</v>
      </c>
      <c r="G90">
        <f t="shared" si="12"/>
        <v>223.44</v>
      </c>
      <c r="H90" s="113"/>
      <c r="I90">
        <f>BRPL_EOD!AI90+BRPL_EOD!AJ90</f>
        <v>84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223.45</v>
      </c>
      <c r="O90" s="113">
        <f t="shared" si="8"/>
        <v>-9.9999999999909051E-3</v>
      </c>
      <c r="P90">
        <v>83.996240769747146</v>
      </c>
      <c r="Q90">
        <v>44.997986126650261</v>
      </c>
      <c r="R90">
        <v>5.8397386439919448</v>
      </c>
      <c r="S90">
        <v>18.999149697918998</v>
      </c>
      <c r="T90">
        <v>69.60688476169166</v>
      </c>
      <c r="U90" s="115">
        <f t="shared" si="9"/>
        <v>223.44</v>
      </c>
      <c r="V90" s="113">
        <f t="shared" si="10"/>
        <v>0</v>
      </c>
      <c r="Y90">
        <f>BAWANA!AW90+BAWANA!AX90</f>
        <v>23.28</v>
      </c>
      <c r="Z90">
        <f>BAWANA!BD90+BAWANA!BE90</f>
        <v>23.28</v>
      </c>
      <c r="AA90">
        <f>BAWANA!X90+BAWANA!Y90</f>
        <v>23.28</v>
      </c>
      <c r="AB90">
        <f>BAWANA!AE90+BAWANA!AF90</f>
        <v>23.28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5.2802500000000006</v>
      </c>
      <c r="E99" s="115">
        <f t="shared" si="14"/>
        <v>0</v>
      </c>
      <c r="F99" s="115">
        <f t="shared" si="14"/>
        <v>6.1440000000000001</v>
      </c>
      <c r="G99" s="115">
        <f t="shared" si="14"/>
        <v>5.2802500000000006</v>
      </c>
      <c r="H99" s="115"/>
      <c r="I99" s="115">
        <f t="shared" si="14"/>
        <v>2.0588400000000027</v>
      </c>
      <c r="J99" s="115">
        <f t="shared" si="14"/>
        <v>1.1630949999999989</v>
      </c>
      <c r="K99" s="115">
        <f t="shared" si="14"/>
        <v>0.14015999999999981</v>
      </c>
      <c r="L99" s="115">
        <f t="shared" si="14"/>
        <v>0.46633500000000017</v>
      </c>
      <c r="M99" s="115">
        <f t="shared" si="14"/>
        <v>1.4520249999999997</v>
      </c>
      <c r="N99" s="115">
        <f t="shared" si="14"/>
        <v>5.2804549999999972</v>
      </c>
      <c r="O99" s="115">
        <f t="shared" si="14"/>
        <v>-2.0499999999985618E-4</v>
      </c>
      <c r="P99" s="115">
        <f t="shared" si="14"/>
        <v>2.0587610771837808</v>
      </c>
      <c r="Q99" s="115">
        <f t="shared" si="14"/>
        <v>1.1630496110962705</v>
      </c>
      <c r="R99" s="115">
        <f t="shared" si="14"/>
        <v>0.14015455503933183</v>
      </c>
      <c r="S99" s="115">
        <f t="shared" si="14"/>
        <v>0.46631686268571881</v>
      </c>
      <c r="T99" s="115">
        <f t="shared" si="14"/>
        <v>1.4519678939948977</v>
      </c>
      <c r="U99" s="115">
        <f t="shared" si="14"/>
        <v>5.2802500000000006</v>
      </c>
      <c r="V99" s="115">
        <f t="shared" si="10"/>
        <v>0</v>
      </c>
      <c r="Y99" s="115">
        <f>SUM(Y3:Y98)/4000</f>
        <v>0.6386350000000004</v>
      </c>
      <c r="Z99" s="115">
        <f t="shared" ref="Z99:AD99" si="15">SUM(Z3:Z98)/4000</f>
        <v>0.5761350000000004</v>
      </c>
      <c r="AA99" s="115">
        <f t="shared" si="15"/>
        <v>0.6386350000000004</v>
      </c>
      <c r="AB99" s="115">
        <f t="shared" si="15"/>
        <v>0.5761350000000004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504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504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504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504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504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504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504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504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504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504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504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504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504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504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504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504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504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504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504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504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504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504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504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504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504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504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504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504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504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504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504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504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504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504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504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504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496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496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496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496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496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496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496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496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496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496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496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496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480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480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480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480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480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480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480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480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480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480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480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480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480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480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480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480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480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480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480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480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480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480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480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11.88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31.94</v>
      </c>
      <c r="E3">
        <v>0</v>
      </c>
      <c r="F3">
        <v>0</v>
      </c>
      <c r="G3">
        <v>69.41</v>
      </c>
      <c r="H3">
        <v>0</v>
      </c>
      <c r="I3">
        <v>0</v>
      </c>
      <c r="J3">
        <v>98.64</v>
      </c>
      <c r="K3">
        <v>686.07</v>
      </c>
      <c r="L3">
        <v>413.81</v>
      </c>
      <c r="M3">
        <v>47.33</v>
      </c>
      <c r="N3">
        <v>121.71</v>
      </c>
      <c r="O3">
        <v>127.6</v>
      </c>
      <c r="P3">
        <v>106.72</v>
      </c>
      <c r="Q3">
        <v>20.96</v>
      </c>
      <c r="R3">
        <v>43.71</v>
      </c>
      <c r="S3">
        <v>0</v>
      </c>
      <c r="T3">
        <v>1.62</v>
      </c>
      <c r="U3">
        <v>418.77</v>
      </c>
      <c r="V3">
        <v>14.6</v>
      </c>
      <c r="W3">
        <v>44.92</v>
      </c>
      <c r="X3">
        <v>98.87</v>
      </c>
      <c r="Y3">
        <v>0</v>
      </c>
      <c r="Z3">
        <v>6.52</v>
      </c>
      <c r="AA3">
        <v>14.05</v>
      </c>
      <c r="AB3">
        <v>28.34</v>
      </c>
      <c r="AC3">
        <v>21.37</v>
      </c>
      <c r="AD3">
        <v>40.200000000000003</v>
      </c>
      <c r="AE3">
        <v>54.53</v>
      </c>
      <c r="AF3">
        <v>9.66</v>
      </c>
      <c r="AG3">
        <v>45.46</v>
      </c>
      <c r="AH3">
        <v>150.02000000000001</v>
      </c>
      <c r="AI3">
        <v>3.94</v>
      </c>
      <c r="AJ3">
        <v>0</v>
      </c>
      <c r="AK3">
        <v>59.79</v>
      </c>
      <c r="AL3">
        <v>65.069999999999993</v>
      </c>
      <c r="AM3">
        <v>0</v>
      </c>
      <c r="AN3">
        <v>0</v>
      </c>
      <c r="AO3">
        <v>10.91</v>
      </c>
      <c r="AP3">
        <v>10.96</v>
      </c>
      <c r="AQ3">
        <v>53.16</v>
      </c>
      <c r="AR3">
        <v>50.79</v>
      </c>
      <c r="AS3">
        <v>10.35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3.22</v>
      </c>
      <c r="BB3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3006.4799999999996</v>
      </c>
    </row>
    <row r="4" spans="1:121">
      <c r="A4" t="s">
        <v>46</v>
      </c>
      <c r="B4">
        <v>0</v>
      </c>
      <c r="C4">
        <v>0</v>
      </c>
      <c r="D4">
        <v>31.94</v>
      </c>
      <c r="E4">
        <v>0</v>
      </c>
      <c r="F4">
        <v>0</v>
      </c>
      <c r="G4">
        <v>69.41</v>
      </c>
      <c r="H4">
        <v>0</v>
      </c>
      <c r="I4">
        <v>0</v>
      </c>
      <c r="J4">
        <v>98.64</v>
      </c>
      <c r="K4">
        <v>686.07</v>
      </c>
      <c r="L4">
        <v>413.81</v>
      </c>
      <c r="M4">
        <v>47.33</v>
      </c>
      <c r="N4">
        <v>121.71</v>
      </c>
      <c r="O4">
        <v>127.6</v>
      </c>
      <c r="P4">
        <v>106.72</v>
      </c>
      <c r="Q4">
        <v>20.96</v>
      </c>
      <c r="R4">
        <v>43.71</v>
      </c>
      <c r="S4">
        <v>0</v>
      </c>
      <c r="T4">
        <v>1.62</v>
      </c>
      <c r="U4">
        <v>418.77</v>
      </c>
      <c r="V4">
        <v>14.6</v>
      </c>
      <c r="W4">
        <v>44.92</v>
      </c>
      <c r="X4">
        <v>98.87</v>
      </c>
      <c r="Y4">
        <v>0</v>
      </c>
      <c r="Z4">
        <v>6.52</v>
      </c>
      <c r="AA4">
        <v>0</v>
      </c>
      <c r="AB4">
        <v>28.34</v>
      </c>
      <c r="AC4">
        <v>21.37</v>
      </c>
      <c r="AD4">
        <v>40.200000000000003</v>
      </c>
      <c r="AE4">
        <v>54.53</v>
      </c>
      <c r="AF4">
        <v>9.66</v>
      </c>
      <c r="AG4">
        <v>45.46</v>
      </c>
      <c r="AH4">
        <v>150.02000000000001</v>
      </c>
      <c r="AI4">
        <v>3.94</v>
      </c>
      <c r="AJ4">
        <v>0</v>
      </c>
      <c r="AK4">
        <v>59.79</v>
      </c>
      <c r="AL4">
        <v>65.069999999999993</v>
      </c>
      <c r="AM4">
        <v>0</v>
      </c>
      <c r="AN4">
        <v>0</v>
      </c>
      <c r="AO4">
        <v>10.91</v>
      </c>
      <c r="AP4">
        <v>10.96</v>
      </c>
      <c r="AQ4">
        <v>53.16</v>
      </c>
      <c r="AR4">
        <v>50.79</v>
      </c>
      <c r="AS4">
        <v>10.35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3.22</v>
      </c>
      <c r="BB4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2992.4299999999994</v>
      </c>
    </row>
    <row r="5" spans="1:121">
      <c r="A5" t="s">
        <v>47</v>
      </c>
      <c r="B5">
        <v>0</v>
      </c>
      <c r="C5">
        <v>0</v>
      </c>
      <c r="D5">
        <v>31.94</v>
      </c>
      <c r="E5">
        <v>0</v>
      </c>
      <c r="F5">
        <v>0</v>
      </c>
      <c r="G5">
        <v>69.41</v>
      </c>
      <c r="H5">
        <v>0</v>
      </c>
      <c r="I5">
        <v>0</v>
      </c>
      <c r="J5">
        <v>98.64</v>
      </c>
      <c r="K5">
        <v>686.07</v>
      </c>
      <c r="L5">
        <v>413.81</v>
      </c>
      <c r="M5">
        <v>47.33</v>
      </c>
      <c r="N5">
        <v>121.71</v>
      </c>
      <c r="O5">
        <v>127.6</v>
      </c>
      <c r="P5">
        <v>106.72</v>
      </c>
      <c r="Q5">
        <v>20.96</v>
      </c>
      <c r="R5">
        <v>43.71</v>
      </c>
      <c r="S5">
        <v>0</v>
      </c>
      <c r="T5">
        <v>1.62</v>
      </c>
      <c r="U5">
        <v>418.77</v>
      </c>
      <c r="V5">
        <v>14.6</v>
      </c>
      <c r="W5">
        <v>44.92</v>
      </c>
      <c r="X5">
        <v>98.87</v>
      </c>
      <c r="Y5">
        <v>0</v>
      </c>
      <c r="Z5">
        <v>6.52</v>
      </c>
      <c r="AA5">
        <v>0</v>
      </c>
      <c r="AB5">
        <v>28.34</v>
      </c>
      <c r="AC5">
        <v>21.37</v>
      </c>
      <c r="AD5">
        <v>40.200000000000003</v>
      </c>
      <c r="AE5">
        <v>54.53</v>
      </c>
      <c r="AF5">
        <v>9.66</v>
      </c>
      <c r="AG5">
        <v>45.46</v>
      </c>
      <c r="AH5">
        <v>150.02000000000001</v>
      </c>
      <c r="AI5">
        <v>3.94</v>
      </c>
      <c r="AJ5">
        <v>0</v>
      </c>
      <c r="AK5">
        <v>59.79</v>
      </c>
      <c r="AL5">
        <v>65.069999999999993</v>
      </c>
      <c r="AM5">
        <v>0</v>
      </c>
      <c r="AN5">
        <v>0</v>
      </c>
      <c r="AO5">
        <v>10.91</v>
      </c>
      <c r="AP5">
        <v>10.96</v>
      </c>
      <c r="AQ5">
        <v>53.16</v>
      </c>
      <c r="AR5">
        <v>8.83</v>
      </c>
      <c r="AS5">
        <v>10.35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3.22</v>
      </c>
      <c r="BB5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2950.4699999999993</v>
      </c>
    </row>
    <row r="6" spans="1:121">
      <c r="A6" t="s">
        <v>48</v>
      </c>
      <c r="B6">
        <v>0</v>
      </c>
      <c r="C6">
        <v>0</v>
      </c>
      <c r="D6">
        <v>31.94</v>
      </c>
      <c r="E6">
        <v>0</v>
      </c>
      <c r="F6">
        <v>0</v>
      </c>
      <c r="G6">
        <v>69.41</v>
      </c>
      <c r="H6">
        <v>0</v>
      </c>
      <c r="I6">
        <v>0</v>
      </c>
      <c r="J6">
        <v>98.64</v>
      </c>
      <c r="K6">
        <v>686.07</v>
      </c>
      <c r="L6">
        <v>413.81</v>
      </c>
      <c r="M6">
        <v>47.33</v>
      </c>
      <c r="N6">
        <v>121.71</v>
      </c>
      <c r="O6">
        <v>127.6</v>
      </c>
      <c r="P6">
        <v>106.72</v>
      </c>
      <c r="Q6">
        <v>20.96</v>
      </c>
      <c r="R6">
        <v>43.71</v>
      </c>
      <c r="S6">
        <v>0</v>
      </c>
      <c r="T6">
        <v>1.62</v>
      </c>
      <c r="U6">
        <v>418.77</v>
      </c>
      <c r="V6">
        <v>14.6</v>
      </c>
      <c r="W6">
        <v>44.92</v>
      </c>
      <c r="X6">
        <v>98.87</v>
      </c>
      <c r="Y6">
        <v>0</v>
      </c>
      <c r="Z6">
        <v>6.52</v>
      </c>
      <c r="AA6">
        <v>0</v>
      </c>
      <c r="AB6">
        <v>28.34</v>
      </c>
      <c r="AC6">
        <v>21.37</v>
      </c>
      <c r="AD6">
        <v>40.200000000000003</v>
      </c>
      <c r="AE6">
        <v>54.53</v>
      </c>
      <c r="AF6">
        <v>9.66</v>
      </c>
      <c r="AG6">
        <v>45.46</v>
      </c>
      <c r="AH6">
        <v>150.02000000000001</v>
      </c>
      <c r="AI6">
        <v>3.94</v>
      </c>
      <c r="AJ6">
        <v>0</v>
      </c>
      <c r="AK6">
        <v>59.79</v>
      </c>
      <c r="AL6">
        <v>79.38</v>
      </c>
      <c r="AM6">
        <v>0</v>
      </c>
      <c r="AN6">
        <v>0</v>
      </c>
      <c r="AO6">
        <v>10.91</v>
      </c>
      <c r="AP6">
        <v>10.96</v>
      </c>
      <c r="AQ6">
        <v>35.44</v>
      </c>
      <c r="AR6">
        <v>8.83</v>
      </c>
      <c r="AS6">
        <v>10.35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3.22</v>
      </c>
      <c r="BB6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2947.0599999999995</v>
      </c>
    </row>
    <row r="7" spans="1:121">
      <c r="A7" t="s">
        <v>49</v>
      </c>
      <c r="B7">
        <v>0</v>
      </c>
      <c r="C7">
        <v>0</v>
      </c>
      <c r="D7">
        <v>31.94</v>
      </c>
      <c r="E7">
        <v>0</v>
      </c>
      <c r="F7">
        <v>0</v>
      </c>
      <c r="G7">
        <v>73.06</v>
      </c>
      <c r="H7">
        <v>0</v>
      </c>
      <c r="I7">
        <v>0</v>
      </c>
      <c r="J7">
        <v>98.64</v>
      </c>
      <c r="K7">
        <v>686.07</v>
      </c>
      <c r="L7">
        <v>413.81</v>
      </c>
      <c r="M7">
        <v>47.33</v>
      </c>
      <c r="N7">
        <v>121.71</v>
      </c>
      <c r="O7">
        <v>127.6</v>
      </c>
      <c r="P7">
        <v>106.72</v>
      </c>
      <c r="Q7">
        <v>20.96</v>
      </c>
      <c r="R7">
        <v>43.71</v>
      </c>
      <c r="S7">
        <v>0</v>
      </c>
      <c r="T7">
        <v>1.62</v>
      </c>
      <c r="U7">
        <v>418.77</v>
      </c>
      <c r="V7">
        <v>14.6</v>
      </c>
      <c r="W7">
        <v>44.92</v>
      </c>
      <c r="X7">
        <v>98.87</v>
      </c>
      <c r="Y7">
        <v>0</v>
      </c>
      <c r="Z7">
        <v>6.52</v>
      </c>
      <c r="AA7">
        <v>0</v>
      </c>
      <c r="AB7">
        <v>28.34</v>
      </c>
      <c r="AC7">
        <v>21.37</v>
      </c>
      <c r="AD7">
        <v>40.200000000000003</v>
      </c>
      <c r="AE7">
        <v>54.53</v>
      </c>
      <c r="AF7">
        <v>9.66</v>
      </c>
      <c r="AG7">
        <v>45.46</v>
      </c>
      <c r="AH7">
        <v>150.02000000000001</v>
      </c>
      <c r="AI7">
        <v>3.94</v>
      </c>
      <c r="AJ7">
        <v>0</v>
      </c>
      <c r="AK7">
        <v>59.79</v>
      </c>
      <c r="AL7">
        <v>79.38</v>
      </c>
      <c r="AM7">
        <v>0</v>
      </c>
      <c r="AN7">
        <v>0</v>
      </c>
      <c r="AO7">
        <v>10.76</v>
      </c>
      <c r="AP7">
        <v>9.48</v>
      </c>
      <c r="AQ7">
        <v>35.44</v>
      </c>
      <c r="AR7">
        <v>8.83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3.22</v>
      </c>
      <c r="BB7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2974.1899999999996</v>
      </c>
    </row>
    <row r="8" spans="1:121">
      <c r="A8" t="s">
        <v>50</v>
      </c>
      <c r="B8">
        <v>0</v>
      </c>
      <c r="C8">
        <v>0</v>
      </c>
      <c r="D8">
        <v>31.94</v>
      </c>
      <c r="E8">
        <v>0</v>
      </c>
      <c r="F8">
        <v>0</v>
      </c>
      <c r="G8">
        <v>73.06</v>
      </c>
      <c r="H8">
        <v>0</v>
      </c>
      <c r="I8">
        <v>0</v>
      </c>
      <c r="J8">
        <v>98.64</v>
      </c>
      <c r="K8">
        <v>686.07</v>
      </c>
      <c r="L8">
        <v>413.81</v>
      </c>
      <c r="M8">
        <v>47.33</v>
      </c>
      <c r="N8">
        <v>121.71</v>
      </c>
      <c r="O8">
        <v>127.6</v>
      </c>
      <c r="P8">
        <v>106.72</v>
      </c>
      <c r="Q8">
        <v>20.96</v>
      </c>
      <c r="R8">
        <v>43.71</v>
      </c>
      <c r="S8">
        <v>0</v>
      </c>
      <c r="T8">
        <v>1.62</v>
      </c>
      <c r="U8">
        <v>418.77</v>
      </c>
      <c r="V8">
        <v>14.6</v>
      </c>
      <c r="W8">
        <v>44.92</v>
      </c>
      <c r="X8">
        <v>98.87</v>
      </c>
      <c r="Y8">
        <v>0</v>
      </c>
      <c r="Z8">
        <v>6.52</v>
      </c>
      <c r="AA8">
        <v>0</v>
      </c>
      <c r="AB8">
        <v>28.34</v>
      </c>
      <c r="AC8">
        <v>21.37</v>
      </c>
      <c r="AD8">
        <v>40.200000000000003</v>
      </c>
      <c r="AE8">
        <v>54.53</v>
      </c>
      <c r="AF8">
        <v>9.66</v>
      </c>
      <c r="AG8">
        <v>45.46</v>
      </c>
      <c r="AH8">
        <v>150.02000000000001</v>
      </c>
      <c r="AI8">
        <v>3.94</v>
      </c>
      <c r="AJ8">
        <v>0</v>
      </c>
      <c r="AK8">
        <v>59.79</v>
      </c>
      <c r="AL8">
        <v>79.38</v>
      </c>
      <c r="AM8">
        <v>0</v>
      </c>
      <c r="AN8">
        <v>0</v>
      </c>
      <c r="AO8">
        <v>10.76</v>
      </c>
      <c r="AP8">
        <v>9.48</v>
      </c>
      <c r="AQ8">
        <v>35.44</v>
      </c>
      <c r="AR8">
        <v>8.83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3.22</v>
      </c>
      <c r="BB8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2974.1899999999996</v>
      </c>
    </row>
    <row r="9" spans="1:121">
      <c r="A9" t="s">
        <v>51</v>
      </c>
      <c r="B9">
        <v>0</v>
      </c>
      <c r="C9">
        <v>0</v>
      </c>
      <c r="D9">
        <v>31.94</v>
      </c>
      <c r="E9">
        <v>0</v>
      </c>
      <c r="F9">
        <v>0</v>
      </c>
      <c r="G9">
        <v>73.06</v>
      </c>
      <c r="H9">
        <v>0</v>
      </c>
      <c r="I9">
        <v>0</v>
      </c>
      <c r="J9">
        <v>98.64</v>
      </c>
      <c r="K9">
        <v>686.07</v>
      </c>
      <c r="L9">
        <v>413.81</v>
      </c>
      <c r="M9">
        <v>47.33</v>
      </c>
      <c r="N9">
        <v>121.71</v>
      </c>
      <c r="O9">
        <v>127.6</v>
      </c>
      <c r="P9">
        <v>106.72</v>
      </c>
      <c r="Q9">
        <v>20.96</v>
      </c>
      <c r="R9">
        <v>43.71</v>
      </c>
      <c r="S9">
        <v>0</v>
      </c>
      <c r="T9">
        <v>1.62</v>
      </c>
      <c r="U9">
        <v>418.77</v>
      </c>
      <c r="V9">
        <v>14.6</v>
      </c>
      <c r="W9">
        <v>44.92</v>
      </c>
      <c r="X9">
        <v>98.87</v>
      </c>
      <c r="Y9">
        <v>0</v>
      </c>
      <c r="Z9">
        <v>6.52</v>
      </c>
      <c r="AA9">
        <v>0</v>
      </c>
      <c r="AB9">
        <v>28.34</v>
      </c>
      <c r="AC9">
        <v>21.37</v>
      </c>
      <c r="AD9">
        <v>40.200000000000003</v>
      </c>
      <c r="AE9">
        <v>54.53</v>
      </c>
      <c r="AF9">
        <v>9.66</v>
      </c>
      <c r="AG9">
        <v>45.46</v>
      </c>
      <c r="AH9">
        <v>150.02000000000001</v>
      </c>
      <c r="AI9">
        <v>3.94</v>
      </c>
      <c r="AJ9">
        <v>0</v>
      </c>
      <c r="AK9">
        <v>59.79</v>
      </c>
      <c r="AL9">
        <v>79.38</v>
      </c>
      <c r="AM9">
        <v>0</v>
      </c>
      <c r="AN9">
        <v>0</v>
      </c>
      <c r="AO9">
        <v>10.76</v>
      </c>
      <c r="AP9">
        <v>9.48</v>
      </c>
      <c r="AQ9">
        <v>33.57</v>
      </c>
      <c r="AR9">
        <v>11.04</v>
      </c>
      <c r="AS9">
        <v>35.46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3.22</v>
      </c>
      <c r="BB9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2974.5299999999997</v>
      </c>
    </row>
    <row r="10" spans="1:121">
      <c r="A10" t="s">
        <v>52</v>
      </c>
      <c r="B10">
        <v>0</v>
      </c>
      <c r="C10">
        <v>0</v>
      </c>
      <c r="D10">
        <v>31.94</v>
      </c>
      <c r="E10">
        <v>0</v>
      </c>
      <c r="F10">
        <v>0</v>
      </c>
      <c r="G10">
        <v>73.06</v>
      </c>
      <c r="H10">
        <v>0</v>
      </c>
      <c r="I10">
        <v>0</v>
      </c>
      <c r="J10">
        <v>98.64</v>
      </c>
      <c r="K10">
        <v>686.07</v>
      </c>
      <c r="L10">
        <v>413.81</v>
      </c>
      <c r="M10">
        <v>47.33</v>
      </c>
      <c r="N10">
        <v>121.71</v>
      </c>
      <c r="O10">
        <v>127.6</v>
      </c>
      <c r="P10">
        <v>106.72</v>
      </c>
      <c r="Q10">
        <v>20.96</v>
      </c>
      <c r="R10">
        <v>43.71</v>
      </c>
      <c r="S10">
        <v>0</v>
      </c>
      <c r="T10">
        <v>1.62</v>
      </c>
      <c r="U10">
        <v>418.77</v>
      </c>
      <c r="V10">
        <v>14.6</v>
      </c>
      <c r="W10">
        <v>44.92</v>
      </c>
      <c r="X10">
        <v>98.87</v>
      </c>
      <c r="Y10">
        <v>0</v>
      </c>
      <c r="Z10">
        <v>6.52</v>
      </c>
      <c r="AA10">
        <v>0</v>
      </c>
      <c r="AB10">
        <v>28.34</v>
      </c>
      <c r="AC10">
        <v>21.37</v>
      </c>
      <c r="AD10">
        <v>40.200000000000003</v>
      </c>
      <c r="AE10">
        <v>54.53</v>
      </c>
      <c r="AF10">
        <v>9.66</v>
      </c>
      <c r="AG10">
        <v>45.46</v>
      </c>
      <c r="AH10">
        <v>150.02000000000001</v>
      </c>
      <c r="AI10">
        <v>3.94</v>
      </c>
      <c r="AJ10">
        <v>0</v>
      </c>
      <c r="AK10">
        <v>59.79</v>
      </c>
      <c r="AL10">
        <v>79.38</v>
      </c>
      <c r="AM10">
        <v>0</v>
      </c>
      <c r="AN10">
        <v>0</v>
      </c>
      <c r="AO10">
        <v>10.76</v>
      </c>
      <c r="AP10">
        <v>9.48</v>
      </c>
      <c r="AQ10">
        <v>17.72</v>
      </c>
      <c r="AR10">
        <v>11.04</v>
      </c>
      <c r="AS10">
        <v>35.46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3.22</v>
      </c>
      <c r="BB10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2958.6799999999994</v>
      </c>
    </row>
    <row r="11" spans="1:121">
      <c r="A11" t="s">
        <v>53</v>
      </c>
      <c r="B11">
        <v>0</v>
      </c>
      <c r="C11">
        <v>0</v>
      </c>
      <c r="D11">
        <v>31.94</v>
      </c>
      <c r="E11">
        <v>0</v>
      </c>
      <c r="F11">
        <v>0</v>
      </c>
      <c r="G11">
        <v>74.290000000000006</v>
      </c>
      <c r="H11">
        <v>0</v>
      </c>
      <c r="I11">
        <v>0</v>
      </c>
      <c r="J11">
        <v>98.64</v>
      </c>
      <c r="K11">
        <v>686.07</v>
      </c>
      <c r="L11">
        <v>413.81</v>
      </c>
      <c r="M11">
        <v>47.33</v>
      </c>
      <c r="N11">
        <v>121.71</v>
      </c>
      <c r="O11">
        <v>127.6</v>
      </c>
      <c r="P11">
        <v>106.72</v>
      </c>
      <c r="Q11">
        <v>20.96</v>
      </c>
      <c r="R11">
        <v>43.71</v>
      </c>
      <c r="S11">
        <v>0</v>
      </c>
      <c r="T11">
        <v>1.62</v>
      </c>
      <c r="U11">
        <v>418.77</v>
      </c>
      <c r="V11">
        <v>14.6</v>
      </c>
      <c r="W11">
        <v>44.92</v>
      </c>
      <c r="X11">
        <v>98.87</v>
      </c>
      <c r="Y11">
        <v>0</v>
      </c>
      <c r="Z11">
        <v>6.52</v>
      </c>
      <c r="AA11">
        <v>0</v>
      </c>
      <c r="AB11">
        <v>28.34</v>
      </c>
      <c r="AC11">
        <v>21.37</v>
      </c>
      <c r="AD11">
        <v>40.200000000000003</v>
      </c>
      <c r="AE11">
        <v>54.53</v>
      </c>
      <c r="AF11">
        <v>9.66</v>
      </c>
      <c r="AG11">
        <v>45.46</v>
      </c>
      <c r="AH11">
        <v>150.02000000000001</v>
      </c>
      <c r="AI11">
        <v>3.94</v>
      </c>
      <c r="AJ11">
        <v>0</v>
      </c>
      <c r="AK11">
        <v>59.79</v>
      </c>
      <c r="AL11">
        <v>79.38</v>
      </c>
      <c r="AM11">
        <v>0</v>
      </c>
      <c r="AN11">
        <v>0</v>
      </c>
      <c r="AO11">
        <v>10.76</v>
      </c>
      <c r="AP11">
        <v>9.48</v>
      </c>
      <c r="AQ11">
        <v>17.72</v>
      </c>
      <c r="AR11">
        <v>11.04</v>
      </c>
      <c r="AS11">
        <v>10.35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3.22</v>
      </c>
      <c r="BB1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2934.7999999999997</v>
      </c>
    </row>
    <row r="12" spans="1:121">
      <c r="A12" t="s">
        <v>54</v>
      </c>
      <c r="B12">
        <v>0</v>
      </c>
      <c r="C12">
        <v>0</v>
      </c>
      <c r="D12">
        <v>31.94</v>
      </c>
      <c r="E12">
        <v>0</v>
      </c>
      <c r="F12">
        <v>0</v>
      </c>
      <c r="G12">
        <v>74.290000000000006</v>
      </c>
      <c r="H12">
        <v>0</v>
      </c>
      <c r="I12">
        <v>0</v>
      </c>
      <c r="J12">
        <v>98.64</v>
      </c>
      <c r="K12">
        <v>686.07</v>
      </c>
      <c r="L12">
        <v>413.81</v>
      </c>
      <c r="M12">
        <v>47.33</v>
      </c>
      <c r="N12">
        <v>121.71</v>
      </c>
      <c r="O12">
        <v>127.6</v>
      </c>
      <c r="P12">
        <v>106.72</v>
      </c>
      <c r="Q12">
        <v>20.96</v>
      </c>
      <c r="R12">
        <v>43.71</v>
      </c>
      <c r="S12">
        <v>0</v>
      </c>
      <c r="T12">
        <v>1.62</v>
      </c>
      <c r="U12">
        <v>418.77</v>
      </c>
      <c r="V12">
        <v>14.6</v>
      </c>
      <c r="W12">
        <v>44.92</v>
      </c>
      <c r="X12">
        <v>98.87</v>
      </c>
      <c r="Y12">
        <v>0</v>
      </c>
      <c r="Z12">
        <v>6.52</v>
      </c>
      <c r="AA12">
        <v>0</v>
      </c>
      <c r="AB12">
        <v>28.34</v>
      </c>
      <c r="AC12">
        <v>21.37</v>
      </c>
      <c r="AD12">
        <v>40.200000000000003</v>
      </c>
      <c r="AE12">
        <v>54.53</v>
      </c>
      <c r="AF12">
        <v>9.66</v>
      </c>
      <c r="AG12">
        <v>45.46</v>
      </c>
      <c r="AH12">
        <v>150.02000000000001</v>
      </c>
      <c r="AI12">
        <v>3.94</v>
      </c>
      <c r="AJ12">
        <v>0</v>
      </c>
      <c r="AK12">
        <v>59.79</v>
      </c>
      <c r="AL12">
        <v>79.38</v>
      </c>
      <c r="AM12">
        <v>0</v>
      </c>
      <c r="AN12">
        <v>0</v>
      </c>
      <c r="AO12">
        <v>10.76</v>
      </c>
      <c r="AP12">
        <v>9.48</v>
      </c>
      <c r="AQ12">
        <v>17.72</v>
      </c>
      <c r="AR12">
        <v>11.04</v>
      </c>
      <c r="AS12">
        <v>10.35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3.22</v>
      </c>
      <c r="BB12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2934.7999999999997</v>
      </c>
    </row>
    <row r="13" spans="1:121">
      <c r="A13" t="s">
        <v>55</v>
      </c>
      <c r="B13">
        <v>0</v>
      </c>
      <c r="C13">
        <v>0</v>
      </c>
      <c r="D13">
        <v>31.94</v>
      </c>
      <c r="E13">
        <v>0</v>
      </c>
      <c r="F13">
        <v>0</v>
      </c>
      <c r="G13">
        <v>74.290000000000006</v>
      </c>
      <c r="H13">
        <v>0</v>
      </c>
      <c r="I13">
        <v>0</v>
      </c>
      <c r="J13">
        <v>98.64</v>
      </c>
      <c r="K13">
        <v>686.07</v>
      </c>
      <c r="L13">
        <v>413.81</v>
      </c>
      <c r="M13">
        <v>47.33</v>
      </c>
      <c r="N13">
        <v>121.71</v>
      </c>
      <c r="O13">
        <v>127.6</v>
      </c>
      <c r="P13">
        <v>106.72</v>
      </c>
      <c r="Q13">
        <v>20.96</v>
      </c>
      <c r="R13">
        <v>43.71</v>
      </c>
      <c r="S13">
        <v>0</v>
      </c>
      <c r="T13">
        <v>1.62</v>
      </c>
      <c r="U13">
        <v>418.77</v>
      </c>
      <c r="V13">
        <v>14.6</v>
      </c>
      <c r="W13">
        <v>44.92</v>
      </c>
      <c r="X13">
        <v>98.87</v>
      </c>
      <c r="Y13">
        <v>0</v>
      </c>
      <c r="Z13">
        <v>6.52</v>
      </c>
      <c r="AA13">
        <v>0</v>
      </c>
      <c r="AB13">
        <v>28.34</v>
      </c>
      <c r="AC13">
        <v>21.37</v>
      </c>
      <c r="AD13">
        <v>40.200000000000003</v>
      </c>
      <c r="AE13">
        <v>54.53</v>
      </c>
      <c r="AF13">
        <v>9.66</v>
      </c>
      <c r="AG13">
        <v>45.46</v>
      </c>
      <c r="AH13">
        <v>150.02000000000001</v>
      </c>
      <c r="AI13">
        <v>3.94</v>
      </c>
      <c r="AJ13">
        <v>0</v>
      </c>
      <c r="AK13">
        <v>59.79</v>
      </c>
      <c r="AL13">
        <v>79.38</v>
      </c>
      <c r="AM13">
        <v>0</v>
      </c>
      <c r="AN13">
        <v>0</v>
      </c>
      <c r="AO13">
        <v>10.76</v>
      </c>
      <c r="AP13">
        <v>9.48</v>
      </c>
      <c r="AQ13">
        <v>17.72</v>
      </c>
      <c r="AR13">
        <v>11.04</v>
      </c>
      <c r="AS13">
        <v>10.35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3.22</v>
      </c>
      <c r="BB13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2934.7999999999997</v>
      </c>
    </row>
    <row r="14" spans="1:121">
      <c r="A14" t="s">
        <v>56</v>
      </c>
      <c r="B14">
        <v>0</v>
      </c>
      <c r="C14">
        <v>0</v>
      </c>
      <c r="D14">
        <v>31.94</v>
      </c>
      <c r="E14">
        <v>0</v>
      </c>
      <c r="F14">
        <v>0</v>
      </c>
      <c r="G14">
        <v>74.290000000000006</v>
      </c>
      <c r="H14">
        <v>0</v>
      </c>
      <c r="I14">
        <v>0</v>
      </c>
      <c r="J14">
        <v>98.64</v>
      </c>
      <c r="K14">
        <v>686.07</v>
      </c>
      <c r="L14">
        <v>413.81</v>
      </c>
      <c r="M14">
        <v>47.33</v>
      </c>
      <c r="N14">
        <v>121.71</v>
      </c>
      <c r="O14">
        <v>127.6</v>
      </c>
      <c r="P14">
        <v>106.72</v>
      </c>
      <c r="Q14">
        <v>20.96</v>
      </c>
      <c r="R14">
        <v>43.71</v>
      </c>
      <c r="S14">
        <v>0</v>
      </c>
      <c r="T14">
        <v>1.62</v>
      </c>
      <c r="U14">
        <v>418.77</v>
      </c>
      <c r="V14">
        <v>14.6</v>
      </c>
      <c r="W14">
        <v>44.92</v>
      </c>
      <c r="X14">
        <v>98.87</v>
      </c>
      <c r="Y14">
        <v>0</v>
      </c>
      <c r="Z14">
        <v>6.52</v>
      </c>
      <c r="AA14">
        <v>0</v>
      </c>
      <c r="AB14">
        <v>28.34</v>
      </c>
      <c r="AC14">
        <v>21.37</v>
      </c>
      <c r="AD14">
        <v>40.200000000000003</v>
      </c>
      <c r="AE14">
        <v>54.53</v>
      </c>
      <c r="AF14">
        <v>9.66</v>
      </c>
      <c r="AG14">
        <v>45.46</v>
      </c>
      <c r="AH14">
        <v>150.02000000000001</v>
      </c>
      <c r="AI14">
        <v>3.94</v>
      </c>
      <c r="AJ14">
        <v>0</v>
      </c>
      <c r="AK14">
        <v>59.79</v>
      </c>
      <c r="AL14">
        <v>79.38</v>
      </c>
      <c r="AM14">
        <v>0</v>
      </c>
      <c r="AN14">
        <v>0</v>
      </c>
      <c r="AO14">
        <v>10.76</v>
      </c>
      <c r="AP14">
        <v>9.48</v>
      </c>
      <c r="AQ14">
        <v>0</v>
      </c>
      <c r="AR14">
        <v>11.04</v>
      </c>
      <c r="AS14">
        <v>10.35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3.22</v>
      </c>
      <c r="BB14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2917.08</v>
      </c>
    </row>
    <row r="15" spans="1:121">
      <c r="A15" t="s">
        <v>57</v>
      </c>
      <c r="B15">
        <v>0</v>
      </c>
      <c r="C15">
        <v>0</v>
      </c>
      <c r="D15">
        <v>31.94</v>
      </c>
      <c r="E15">
        <v>0</v>
      </c>
      <c r="F15">
        <v>0</v>
      </c>
      <c r="G15">
        <v>74.290000000000006</v>
      </c>
      <c r="H15">
        <v>0</v>
      </c>
      <c r="I15">
        <v>0</v>
      </c>
      <c r="J15">
        <v>98.64</v>
      </c>
      <c r="K15">
        <v>686.07</v>
      </c>
      <c r="L15">
        <v>413.81</v>
      </c>
      <c r="M15">
        <v>47.33</v>
      </c>
      <c r="N15">
        <v>121.71</v>
      </c>
      <c r="O15">
        <v>127.6</v>
      </c>
      <c r="P15">
        <v>106.72</v>
      </c>
      <c r="Q15">
        <v>20.96</v>
      </c>
      <c r="R15">
        <v>43.71</v>
      </c>
      <c r="S15">
        <v>0</v>
      </c>
      <c r="T15">
        <v>1.62</v>
      </c>
      <c r="U15">
        <v>418.77</v>
      </c>
      <c r="V15">
        <v>14.6</v>
      </c>
      <c r="W15">
        <v>44.92</v>
      </c>
      <c r="X15">
        <v>98.87</v>
      </c>
      <c r="Y15">
        <v>0</v>
      </c>
      <c r="Z15">
        <v>6.52</v>
      </c>
      <c r="AA15">
        <v>0</v>
      </c>
      <c r="AB15">
        <v>28.34</v>
      </c>
      <c r="AC15">
        <v>21.37</v>
      </c>
      <c r="AD15">
        <v>40.200000000000003</v>
      </c>
      <c r="AE15">
        <v>54.53</v>
      </c>
      <c r="AF15">
        <v>9.66</v>
      </c>
      <c r="AG15">
        <v>45.46</v>
      </c>
      <c r="AH15">
        <v>150.02000000000001</v>
      </c>
      <c r="AI15">
        <v>3.94</v>
      </c>
      <c r="AJ15">
        <v>0</v>
      </c>
      <c r="AK15">
        <v>59.79</v>
      </c>
      <c r="AL15">
        <v>79.38</v>
      </c>
      <c r="AM15">
        <v>0</v>
      </c>
      <c r="AN15">
        <v>0</v>
      </c>
      <c r="AO15">
        <v>10.76</v>
      </c>
      <c r="AP15">
        <v>9.48</v>
      </c>
      <c r="AQ15">
        <v>0</v>
      </c>
      <c r="AR15">
        <v>13.25</v>
      </c>
      <c r="AS15">
        <v>10.35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3.22</v>
      </c>
      <c r="BB15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2919.29</v>
      </c>
    </row>
    <row r="16" spans="1:121">
      <c r="A16" t="s">
        <v>58</v>
      </c>
      <c r="B16">
        <v>0</v>
      </c>
      <c r="C16">
        <v>0</v>
      </c>
      <c r="D16">
        <v>31.94</v>
      </c>
      <c r="E16">
        <v>0</v>
      </c>
      <c r="F16">
        <v>0</v>
      </c>
      <c r="G16">
        <v>74.290000000000006</v>
      </c>
      <c r="H16">
        <v>0</v>
      </c>
      <c r="I16">
        <v>0</v>
      </c>
      <c r="J16">
        <v>98.64</v>
      </c>
      <c r="K16">
        <v>686.07</v>
      </c>
      <c r="L16">
        <v>413.81</v>
      </c>
      <c r="M16">
        <v>47.33</v>
      </c>
      <c r="N16">
        <v>121.71</v>
      </c>
      <c r="O16">
        <v>127.6</v>
      </c>
      <c r="P16">
        <v>106.72</v>
      </c>
      <c r="Q16">
        <v>20.96</v>
      </c>
      <c r="R16">
        <v>43.71</v>
      </c>
      <c r="S16">
        <v>0</v>
      </c>
      <c r="T16">
        <v>1.62</v>
      </c>
      <c r="U16">
        <v>418.77</v>
      </c>
      <c r="V16">
        <v>14.6</v>
      </c>
      <c r="W16">
        <v>44.92</v>
      </c>
      <c r="X16">
        <v>98.87</v>
      </c>
      <c r="Y16">
        <v>0</v>
      </c>
      <c r="Z16">
        <v>6.52</v>
      </c>
      <c r="AA16">
        <v>0</v>
      </c>
      <c r="AB16">
        <v>28.34</v>
      </c>
      <c r="AC16">
        <v>21.37</v>
      </c>
      <c r="AD16">
        <v>40.200000000000003</v>
      </c>
      <c r="AE16">
        <v>54.53</v>
      </c>
      <c r="AF16">
        <v>9.66</v>
      </c>
      <c r="AG16">
        <v>45.46</v>
      </c>
      <c r="AH16">
        <v>150.02000000000001</v>
      </c>
      <c r="AI16">
        <v>3.94</v>
      </c>
      <c r="AJ16">
        <v>0</v>
      </c>
      <c r="AK16">
        <v>59.79</v>
      </c>
      <c r="AL16">
        <v>79.38</v>
      </c>
      <c r="AM16">
        <v>0</v>
      </c>
      <c r="AN16">
        <v>0</v>
      </c>
      <c r="AO16">
        <v>10.76</v>
      </c>
      <c r="AP16">
        <v>9.48</v>
      </c>
      <c r="AQ16">
        <v>0</v>
      </c>
      <c r="AR16">
        <v>13.25</v>
      </c>
      <c r="AS16">
        <v>10.35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3.22</v>
      </c>
      <c r="BB16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2919.29</v>
      </c>
    </row>
    <row r="17" spans="1:117">
      <c r="A17" t="s">
        <v>59</v>
      </c>
      <c r="B17">
        <v>0</v>
      </c>
      <c r="C17">
        <v>0</v>
      </c>
      <c r="D17">
        <v>31.94</v>
      </c>
      <c r="E17">
        <v>0</v>
      </c>
      <c r="F17">
        <v>0</v>
      </c>
      <c r="G17">
        <v>74.290000000000006</v>
      </c>
      <c r="H17">
        <v>0</v>
      </c>
      <c r="I17">
        <v>0</v>
      </c>
      <c r="J17">
        <v>98.64</v>
      </c>
      <c r="K17">
        <v>686.07</v>
      </c>
      <c r="L17">
        <v>413.81</v>
      </c>
      <c r="M17">
        <v>47.33</v>
      </c>
      <c r="N17">
        <v>121.71</v>
      </c>
      <c r="O17">
        <v>127.6</v>
      </c>
      <c r="P17">
        <v>106.72</v>
      </c>
      <c r="Q17">
        <v>20.96</v>
      </c>
      <c r="R17">
        <v>43.71</v>
      </c>
      <c r="S17">
        <v>0</v>
      </c>
      <c r="T17">
        <v>1.62</v>
      </c>
      <c r="U17">
        <v>418.77</v>
      </c>
      <c r="V17">
        <v>14.6</v>
      </c>
      <c r="W17">
        <v>44.92</v>
      </c>
      <c r="X17">
        <v>98.87</v>
      </c>
      <c r="Y17">
        <v>0</v>
      </c>
      <c r="Z17">
        <v>6.52</v>
      </c>
      <c r="AA17">
        <v>0</v>
      </c>
      <c r="AB17">
        <v>28.34</v>
      </c>
      <c r="AC17">
        <v>21.37</v>
      </c>
      <c r="AD17">
        <v>40.200000000000003</v>
      </c>
      <c r="AE17">
        <v>54.53</v>
      </c>
      <c r="AF17">
        <v>9.66</v>
      </c>
      <c r="AG17">
        <v>45.46</v>
      </c>
      <c r="AH17">
        <v>150.02000000000001</v>
      </c>
      <c r="AI17">
        <v>3.94</v>
      </c>
      <c r="AJ17">
        <v>0</v>
      </c>
      <c r="AK17">
        <v>59.79</v>
      </c>
      <c r="AL17">
        <v>79.38</v>
      </c>
      <c r="AM17">
        <v>0</v>
      </c>
      <c r="AN17">
        <v>0</v>
      </c>
      <c r="AO17">
        <v>10.17</v>
      </c>
      <c r="AP17">
        <v>9.48</v>
      </c>
      <c r="AQ17">
        <v>0</v>
      </c>
      <c r="AR17">
        <v>13.25</v>
      </c>
      <c r="AS17">
        <v>10.35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3.22</v>
      </c>
      <c r="BB17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2918.7</v>
      </c>
    </row>
    <row r="18" spans="1:117">
      <c r="A18" t="s">
        <v>60</v>
      </c>
      <c r="B18">
        <v>0</v>
      </c>
      <c r="C18">
        <v>0</v>
      </c>
      <c r="D18">
        <v>31.94</v>
      </c>
      <c r="E18">
        <v>0</v>
      </c>
      <c r="F18">
        <v>0</v>
      </c>
      <c r="G18">
        <v>74.290000000000006</v>
      </c>
      <c r="H18">
        <v>0</v>
      </c>
      <c r="I18">
        <v>0</v>
      </c>
      <c r="J18">
        <v>98.64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106.72</v>
      </c>
      <c r="Q18">
        <v>20.96</v>
      </c>
      <c r="R18">
        <v>43.71</v>
      </c>
      <c r="S18">
        <v>0</v>
      </c>
      <c r="T18">
        <v>1.62</v>
      </c>
      <c r="U18">
        <v>418.77</v>
      </c>
      <c r="V18">
        <v>14.6</v>
      </c>
      <c r="W18">
        <v>44.92</v>
      </c>
      <c r="X18">
        <v>98.87</v>
      </c>
      <c r="Y18">
        <v>0</v>
      </c>
      <c r="Z18">
        <v>6.52</v>
      </c>
      <c r="AA18">
        <v>11.85</v>
      </c>
      <c r="AB18">
        <v>28.34</v>
      </c>
      <c r="AC18">
        <v>21.37</v>
      </c>
      <c r="AD18">
        <v>40.200000000000003</v>
      </c>
      <c r="AE18">
        <v>54.53</v>
      </c>
      <c r="AF18">
        <v>9.66</v>
      </c>
      <c r="AG18">
        <v>45.46</v>
      </c>
      <c r="AH18">
        <v>150.02000000000001</v>
      </c>
      <c r="AI18">
        <v>3.94</v>
      </c>
      <c r="AJ18">
        <v>0</v>
      </c>
      <c r="AK18">
        <v>59.79</v>
      </c>
      <c r="AL18">
        <v>77.849999999999994</v>
      </c>
      <c r="AM18">
        <v>0</v>
      </c>
      <c r="AN18">
        <v>0</v>
      </c>
      <c r="AO18">
        <v>10.17</v>
      </c>
      <c r="AP18">
        <v>9.48</v>
      </c>
      <c r="AQ18">
        <v>0</v>
      </c>
      <c r="AR18">
        <v>13.25</v>
      </c>
      <c r="AS18">
        <v>10.35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3.22</v>
      </c>
      <c r="BB18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2929.0199999999995</v>
      </c>
    </row>
    <row r="19" spans="1:117">
      <c r="A19" t="s">
        <v>61</v>
      </c>
      <c r="B19">
        <v>0</v>
      </c>
      <c r="C19">
        <v>0</v>
      </c>
      <c r="D19">
        <v>31.94</v>
      </c>
      <c r="E19">
        <v>0</v>
      </c>
      <c r="F19">
        <v>0</v>
      </c>
      <c r="G19">
        <v>74.290000000000006</v>
      </c>
      <c r="H19">
        <v>0</v>
      </c>
      <c r="I19">
        <v>0</v>
      </c>
      <c r="J19">
        <v>98.64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106.72</v>
      </c>
      <c r="Q19">
        <v>20.96</v>
      </c>
      <c r="R19">
        <v>43.71</v>
      </c>
      <c r="S19">
        <v>0</v>
      </c>
      <c r="T19">
        <v>1.62</v>
      </c>
      <c r="U19">
        <v>418.77</v>
      </c>
      <c r="V19">
        <v>14.6</v>
      </c>
      <c r="W19">
        <v>44.92</v>
      </c>
      <c r="X19">
        <v>98.87</v>
      </c>
      <c r="Y19">
        <v>0</v>
      </c>
      <c r="Z19">
        <v>6.52</v>
      </c>
      <c r="AA19">
        <v>11.85</v>
      </c>
      <c r="AB19">
        <v>28.34</v>
      </c>
      <c r="AC19">
        <v>21.37</v>
      </c>
      <c r="AD19">
        <v>40.200000000000003</v>
      </c>
      <c r="AE19">
        <v>54.53</v>
      </c>
      <c r="AF19">
        <v>9.66</v>
      </c>
      <c r="AG19">
        <v>45.46</v>
      </c>
      <c r="AH19">
        <v>150.02000000000001</v>
      </c>
      <c r="AI19">
        <v>3.94</v>
      </c>
      <c r="AJ19">
        <v>0</v>
      </c>
      <c r="AK19">
        <v>59.79</v>
      </c>
      <c r="AL19">
        <v>77.849999999999994</v>
      </c>
      <c r="AM19">
        <v>0</v>
      </c>
      <c r="AN19">
        <v>0</v>
      </c>
      <c r="AO19">
        <v>10.050000000000001</v>
      </c>
      <c r="AP19">
        <v>9.48</v>
      </c>
      <c r="AQ19">
        <v>0</v>
      </c>
      <c r="AR19">
        <v>16.559999999999999</v>
      </c>
      <c r="AS19">
        <v>10.35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3.22</v>
      </c>
      <c r="BB19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2932.2099999999996</v>
      </c>
    </row>
    <row r="20" spans="1:117">
      <c r="A20" t="s">
        <v>62</v>
      </c>
      <c r="B20">
        <v>0</v>
      </c>
      <c r="C20">
        <v>0</v>
      </c>
      <c r="D20">
        <v>31.94</v>
      </c>
      <c r="E20">
        <v>0</v>
      </c>
      <c r="F20">
        <v>0</v>
      </c>
      <c r="G20">
        <v>74.290000000000006</v>
      </c>
      <c r="H20">
        <v>0</v>
      </c>
      <c r="I20">
        <v>0</v>
      </c>
      <c r="J20">
        <v>98.64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106.72</v>
      </c>
      <c r="Q20">
        <v>20.96</v>
      </c>
      <c r="R20">
        <v>43.71</v>
      </c>
      <c r="S20">
        <v>0</v>
      </c>
      <c r="T20">
        <v>1.62</v>
      </c>
      <c r="U20">
        <v>418.77</v>
      </c>
      <c r="V20">
        <v>14.6</v>
      </c>
      <c r="W20">
        <v>44.92</v>
      </c>
      <c r="X20">
        <v>98.87</v>
      </c>
      <c r="Y20">
        <v>0</v>
      </c>
      <c r="Z20">
        <v>6.52</v>
      </c>
      <c r="AA20">
        <v>11.85</v>
      </c>
      <c r="AB20">
        <v>28.34</v>
      </c>
      <c r="AC20">
        <v>21.37</v>
      </c>
      <c r="AD20">
        <v>40.200000000000003</v>
      </c>
      <c r="AE20">
        <v>54.53</v>
      </c>
      <c r="AF20">
        <v>9.66</v>
      </c>
      <c r="AG20">
        <v>45.46</v>
      </c>
      <c r="AH20">
        <v>150.02000000000001</v>
      </c>
      <c r="AI20">
        <v>3.94</v>
      </c>
      <c r="AJ20">
        <v>0</v>
      </c>
      <c r="AK20">
        <v>59.79</v>
      </c>
      <c r="AL20">
        <v>77.849999999999994</v>
      </c>
      <c r="AM20">
        <v>0</v>
      </c>
      <c r="AN20">
        <v>0</v>
      </c>
      <c r="AO20">
        <v>10.050000000000001</v>
      </c>
      <c r="AP20">
        <v>9.48</v>
      </c>
      <c r="AQ20">
        <v>0</v>
      </c>
      <c r="AR20">
        <v>16.559999999999999</v>
      </c>
      <c r="AS20">
        <v>10.35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3.22</v>
      </c>
      <c r="BB20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2932.2099999999996</v>
      </c>
    </row>
    <row r="21" spans="1:117">
      <c r="A21" t="s">
        <v>63</v>
      </c>
      <c r="B21">
        <v>0</v>
      </c>
      <c r="C21">
        <v>0</v>
      </c>
      <c r="D21">
        <v>31.94</v>
      </c>
      <c r="E21">
        <v>0</v>
      </c>
      <c r="F21">
        <v>0</v>
      </c>
      <c r="G21">
        <v>74.290000000000006</v>
      </c>
      <c r="H21">
        <v>0</v>
      </c>
      <c r="I21">
        <v>0</v>
      </c>
      <c r="J21">
        <v>98.64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106.72</v>
      </c>
      <c r="Q21">
        <v>20.96</v>
      </c>
      <c r="R21">
        <v>43.71</v>
      </c>
      <c r="S21">
        <v>0</v>
      </c>
      <c r="T21">
        <v>1.62</v>
      </c>
      <c r="U21">
        <v>418.77</v>
      </c>
      <c r="V21">
        <v>14.6</v>
      </c>
      <c r="W21">
        <v>44.92</v>
      </c>
      <c r="X21">
        <v>98.87</v>
      </c>
      <c r="Y21">
        <v>0</v>
      </c>
      <c r="Z21">
        <v>6.52</v>
      </c>
      <c r="AA21">
        <v>14.05</v>
      </c>
      <c r="AB21">
        <v>28.34</v>
      </c>
      <c r="AC21">
        <v>21.37</v>
      </c>
      <c r="AD21">
        <v>40.200000000000003</v>
      </c>
      <c r="AE21">
        <v>54.53</v>
      </c>
      <c r="AF21">
        <v>9.66</v>
      </c>
      <c r="AG21">
        <v>45.46</v>
      </c>
      <c r="AH21">
        <v>139.68</v>
      </c>
      <c r="AI21">
        <v>3.94</v>
      </c>
      <c r="AJ21">
        <v>0</v>
      </c>
      <c r="AK21">
        <v>59.79</v>
      </c>
      <c r="AL21">
        <v>77.849999999999994</v>
      </c>
      <c r="AM21">
        <v>0</v>
      </c>
      <c r="AN21">
        <v>0</v>
      </c>
      <c r="AO21">
        <v>9.9</v>
      </c>
      <c r="AP21">
        <v>9.48</v>
      </c>
      <c r="AQ21">
        <v>0</v>
      </c>
      <c r="AR21">
        <v>16.559999999999999</v>
      </c>
      <c r="AS21">
        <v>10.35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3</v>
      </c>
      <c r="BB2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2923.7</v>
      </c>
    </row>
    <row r="22" spans="1:117">
      <c r="A22" t="s">
        <v>64</v>
      </c>
      <c r="B22">
        <v>0</v>
      </c>
      <c r="C22">
        <v>0</v>
      </c>
      <c r="D22">
        <v>31.94</v>
      </c>
      <c r="E22">
        <v>0</v>
      </c>
      <c r="F22">
        <v>0</v>
      </c>
      <c r="G22">
        <v>74.290000000000006</v>
      </c>
      <c r="H22">
        <v>0</v>
      </c>
      <c r="I22">
        <v>0</v>
      </c>
      <c r="J22">
        <v>98.64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106.72</v>
      </c>
      <c r="Q22">
        <v>20.96</v>
      </c>
      <c r="R22">
        <v>43.71</v>
      </c>
      <c r="S22">
        <v>0</v>
      </c>
      <c r="T22">
        <v>1.62</v>
      </c>
      <c r="U22">
        <v>418.77</v>
      </c>
      <c r="V22">
        <v>14.6</v>
      </c>
      <c r="W22">
        <v>44.92</v>
      </c>
      <c r="X22">
        <v>98.87</v>
      </c>
      <c r="Y22">
        <v>0</v>
      </c>
      <c r="Z22">
        <v>6.52</v>
      </c>
      <c r="AA22">
        <v>14.05</v>
      </c>
      <c r="AB22">
        <v>28.34</v>
      </c>
      <c r="AC22">
        <v>21.37</v>
      </c>
      <c r="AD22">
        <v>40.200000000000003</v>
      </c>
      <c r="AE22">
        <v>54.53</v>
      </c>
      <c r="AF22">
        <v>9.66</v>
      </c>
      <c r="AG22">
        <v>45.46</v>
      </c>
      <c r="AH22">
        <v>139.68</v>
      </c>
      <c r="AI22">
        <v>3.94</v>
      </c>
      <c r="AJ22">
        <v>0</v>
      </c>
      <c r="AK22">
        <v>59.79</v>
      </c>
      <c r="AL22">
        <v>77.849999999999994</v>
      </c>
      <c r="AM22">
        <v>0</v>
      </c>
      <c r="AN22">
        <v>0</v>
      </c>
      <c r="AO22">
        <v>9.9</v>
      </c>
      <c r="AP22">
        <v>9.48</v>
      </c>
      <c r="AQ22">
        <v>0</v>
      </c>
      <c r="AR22">
        <v>16.559999999999999</v>
      </c>
      <c r="AS22">
        <v>10.35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3</v>
      </c>
      <c r="BB22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2923.7</v>
      </c>
    </row>
    <row r="23" spans="1:117">
      <c r="A23" t="s">
        <v>65</v>
      </c>
      <c r="B23">
        <v>0</v>
      </c>
      <c r="C23">
        <v>0</v>
      </c>
      <c r="D23">
        <v>31.94</v>
      </c>
      <c r="E23">
        <v>0</v>
      </c>
      <c r="F23">
        <v>0</v>
      </c>
      <c r="G23">
        <v>74.290000000000006</v>
      </c>
      <c r="H23">
        <v>0</v>
      </c>
      <c r="I23">
        <v>0</v>
      </c>
      <c r="J23">
        <v>98.64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106.72</v>
      </c>
      <c r="Q23">
        <v>20.96</v>
      </c>
      <c r="R23">
        <v>43.71</v>
      </c>
      <c r="S23">
        <v>0</v>
      </c>
      <c r="T23">
        <v>1.62</v>
      </c>
      <c r="U23">
        <v>418.77</v>
      </c>
      <c r="V23">
        <v>14.6</v>
      </c>
      <c r="W23">
        <v>44.92</v>
      </c>
      <c r="X23">
        <v>98.87</v>
      </c>
      <c r="Y23">
        <v>0</v>
      </c>
      <c r="Z23">
        <v>6.52</v>
      </c>
      <c r="AA23">
        <v>14.05</v>
      </c>
      <c r="AB23">
        <v>28.34</v>
      </c>
      <c r="AC23">
        <v>21.37</v>
      </c>
      <c r="AD23">
        <v>40.200000000000003</v>
      </c>
      <c r="AE23">
        <v>54.53</v>
      </c>
      <c r="AF23">
        <v>9.66</v>
      </c>
      <c r="AG23">
        <v>45.46</v>
      </c>
      <c r="AH23">
        <v>139.68</v>
      </c>
      <c r="AI23">
        <v>3.94</v>
      </c>
      <c r="AJ23">
        <v>0</v>
      </c>
      <c r="AK23">
        <v>59.79</v>
      </c>
      <c r="AL23">
        <v>77.849999999999994</v>
      </c>
      <c r="AM23">
        <v>0</v>
      </c>
      <c r="AN23">
        <v>0</v>
      </c>
      <c r="AO23">
        <v>9.76</v>
      </c>
      <c r="AP23">
        <v>9.48</v>
      </c>
      <c r="AQ23">
        <v>0</v>
      </c>
      <c r="AR23">
        <v>16.559999999999999</v>
      </c>
      <c r="AS23">
        <v>10.35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</v>
      </c>
      <c r="BB23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2923.56</v>
      </c>
    </row>
    <row r="24" spans="1:117">
      <c r="A24" t="s">
        <v>66</v>
      </c>
      <c r="B24">
        <v>0</v>
      </c>
      <c r="C24">
        <v>0</v>
      </c>
      <c r="D24">
        <v>31.94</v>
      </c>
      <c r="E24">
        <v>0</v>
      </c>
      <c r="F24">
        <v>0</v>
      </c>
      <c r="G24">
        <v>74.290000000000006</v>
      </c>
      <c r="H24">
        <v>0</v>
      </c>
      <c r="I24">
        <v>0</v>
      </c>
      <c r="J24">
        <v>98.64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106.72</v>
      </c>
      <c r="Q24">
        <v>20.96</v>
      </c>
      <c r="R24">
        <v>43.71</v>
      </c>
      <c r="S24">
        <v>0</v>
      </c>
      <c r="T24">
        <v>1.62</v>
      </c>
      <c r="U24">
        <v>418.77</v>
      </c>
      <c r="V24">
        <v>14.6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28.34</v>
      </c>
      <c r="AC24">
        <v>21.37</v>
      </c>
      <c r="AD24">
        <v>40.200000000000003</v>
      </c>
      <c r="AE24">
        <v>54.53</v>
      </c>
      <c r="AF24">
        <v>9.66</v>
      </c>
      <c r="AG24">
        <v>45.46</v>
      </c>
      <c r="AH24">
        <v>139.68</v>
      </c>
      <c r="AI24">
        <v>4.22</v>
      </c>
      <c r="AJ24">
        <v>0</v>
      </c>
      <c r="AK24">
        <v>59.79</v>
      </c>
      <c r="AL24">
        <v>77.849999999999994</v>
      </c>
      <c r="AM24">
        <v>0</v>
      </c>
      <c r="AN24">
        <v>0</v>
      </c>
      <c r="AO24">
        <v>9.76</v>
      </c>
      <c r="AP24">
        <v>9.48</v>
      </c>
      <c r="AQ24">
        <v>0</v>
      </c>
      <c r="AR24">
        <v>16.559999999999999</v>
      </c>
      <c r="AS24">
        <v>10.35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</v>
      </c>
      <c r="BB24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2923.8399999999997</v>
      </c>
    </row>
    <row r="25" spans="1:117">
      <c r="A25" t="s">
        <v>67</v>
      </c>
      <c r="B25">
        <v>0</v>
      </c>
      <c r="C25">
        <v>0</v>
      </c>
      <c r="D25">
        <v>31.94</v>
      </c>
      <c r="E25">
        <v>0</v>
      </c>
      <c r="F25">
        <v>0</v>
      </c>
      <c r="G25">
        <v>74.290000000000006</v>
      </c>
      <c r="H25">
        <v>0</v>
      </c>
      <c r="I25">
        <v>0</v>
      </c>
      <c r="J25">
        <v>98.64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106.72</v>
      </c>
      <c r="Q25">
        <v>20.96</v>
      </c>
      <c r="R25">
        <v>43.71</v>
      </c>
      <c r="S25">
        <v>0</v>
      </c>
      <c r="T25">
        <v>1.62</v>
      </c>
      <c r="U25">
        <v>418.77</v>
      </c>
      <c r="V25">
        <v>14.6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28.34</v>
      </c>
      <c r="AC25">
        <v>21.37</v>
      </c>
      <c r="AD25">
        <v>40.200000000000003</v>
      </c>
      <c r="AE25">
        <v>54.53</v>
      </c>
      <c r="AF25">
        <v>9.66</v>
      </c>
      <c r="AG25">
        <v>45.46</v>
      </c>
      <c r="AH25">
        <v>139.68</v>
      </c>
      <c r="AI25">
        <v>11.24</v>
      </c>
      <c r="AJ25">
        <v>0</v>
      </c>
      <c r="AK25">
        <v>59.79</v>
      </c>
      <c r="AL25">
        <v>77.849999999999994</v>
      </c>
      <c r="AM25">
        <v>0</v>
      </c>
      <c r="AN25">
        <v>0</v>
      </c>
      <c r="AO25">
        <v>9.6199999999999992</v>
      </c>
      <c r="AP25">
        <v>9.48</v>
      </c>
      <c r="AQ25">
        <v>0</v>
      </c>
      <c r="AR25">
        <v>16.559999999999999</v>
      </c>
      <c r="AS25">
        <v>10.35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</v>
      </c>
      <c r="BB25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2930.7199999999993</v>
      </c>
    </row>
    <row r="26" spans="1:117">
      <c r="A26" t="s">
        <v>68</v>
      </c>
      <c r="B26">
        <v>0</v>
      </c>
      <c r="C26">
        <v>0</v>
      </c>
      <c r="D26">
        <v>31.94</v>
      </c>
      <c r="E26">
        <v>0</v>
      </c>
      <c r="F26">
        <v>0</v>
      </c>
      <c r="G26">
        <v>74.900000000000006</v>
      </c>
      <c r="H26">
        <v>0</v>
      </c>
      <c r="I26">
        <v>0</v>
      </c>
      <c r="J26">
        <v>98.64</v>
      </c>
      <c r="K26">
        <v>686.07</v>
      </c>
      <c r="L26">
        <v>413.81</v>
      </c>
      <c r="M26">
        <v>47.33</v>
      </c>
      <c r="N26">
        <v>121.71</v>
      </c>
      <c r="O26">
        <v>127.6</v>
      </c>
      <c r="P26">
        <v>106.72</v>
      </c>
      <c r="Q26">
        <v>20.96</v>
      </c>
      <c r="R26">
        <v>43.71</v>
      </c>
      <c r="S26">
        <v>0</v>
      </c>
      <c r="T26">
        <v>1.62</v>
      </c>
      <c r="U26">
        <v>418.77</v>
      </c>
      <c r="V26">
        <v>14.6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28.34</v>
      </c>
      <c r="AC26">
        <v>21.37</v>
      </c>
      <c r="AD26">
        <v>40.200000000000003</v>
      </c>
      <c r="AE26">
        <v>54.53</v>
      </c>
      <c r="AF26">
        <v>9.66</v>
      </c>
      <c r="AG26">
        <v>45.46</v>
      </c>
      <c r="AH26">
        <v>139.68</v>
      </c>
      <c r="AI26">
        <v>54.11</v>
      </c>
      <c r="AJ26">
        <v>0</v>
      </c>
      <c r="AK26">
        <v>59.79</v>
      </c>
      <c r="AL26">
        <v>77.849999999999994</v>
      </c>
      <c r="AM26">
        <v>0</v>
      </c>
      <c r="AN26">
        <v>0</v>
      </c>
      <c r="AO26">
        <v>9.31</v>
      </c>
      <c r="AP26">
        <v>9.48</v>
      </c>
      <c r="AQ26">
        <v>0</v>
      </c>
      <c r="AR26">
        <v>16.559999999999999</v>
      </c>
      <c r="AS26">
        <v>10.35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</v>
      </c>
      <c r="BB26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2973.8899999999994</v>
      </c>
    </row>
    <row r="27" spans="1:117">
      <c r="A27" t="s">
        <v>69</v>
      </c>
      <c r="B27">
        <v>0</v>
      </c>
      <c r="C27">
        <v>0</v>
      </c>
      <c r="D27">
        <v>31.94</v>
      </c>
      <c r="E27">
        <v>0</v>
      </c>
      <c r="F27">
        <v>0</v>
      </c>
      <c r="G27">
        <v>74.900000000000006</v>
      </c>
      <c r="H27">
        <v>0</v>
      </c>
      <c r="I27">
        <v>0</v>
      </c>
      <c r="J27">
        <v>101.12</v>
      </c>
      <c r="K27">
        <v>686.07</v>
      </c>
      <c r="L27">
        <v>413.81</v>
      </c>
      <c r="M27">
        <v>47.33</v>
      </c>
      <c r="N27">
        <v>121.71</v>
      </c>
      <c r="O27">
        <v>127.6</v>
      </c>
      <c r="P27">
        <v>106.72</v>
      </c>
      <c r="Q27">
        <v>20.96</v>
      </c>
      <c r="R27">
        <v>43.71</v>
      </c>
      <c r="S27">
        <v>0</v>
      </c>
      <c r="T27">
        <v>1.62</v>
      </c>
      <c r="U27">
        <v>418.77</v>
      </c>
      <c r="V27">
        <v>14.6</v>
      </c>
      <c r="W27">
        <v>44.92</v>
      </c>
      <c r="X27">
        <v>98.87</v>
      </c>
      <c r="Y27">
        <v>0</v>
      </c>
      <c r="Z27">
        <v>6.52</v>
      </c>
      <c r="AA27">
        <v>14.05</v>
      </c>
      <c r="AB27">
        <v>28.34</v>
      </c>
      <c r="AC27">
        <v>21.37</v>
      </c>
      <c r="AD27">
        <v>40.200000000000003</v>
      </c>
      <c r="AE27">
        <v>54.53</v>
      </c>
      <c r="AF27">
        <v>9.66</v>
      </c>
      <c r="AG27">
        <v>45.46</v>
      </c>
      <c r="AH27">
        <v>139.68</v>
      </c>
      <c r="AI27">
        <v>54.11</v>
      </c>
      <c r="AJ27">
        <v>0</v>
      </c>
      <c r="AK27">
        <v>59.79</v>
      </c>
      <c r="AL27">
        <v>77.849999999999994</v>
      </c>
      <c r="AM27">
        <v>0</v>
      </c>
      <c r="AN27">
        <v>0</v>
      </c>
      <c r="AO27">
        <v>9.17</v>
      </c>
      <c r="AP27">
        <v>9.48</v>
      </c>
      <c r="AQ27">
        <v>0</v>
      </c>
      <c r="AR27">
        <v>16.559999999999999</v>
      </c>
      <c r="AS27">
        <v>10.35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</v>
      </c>
      <c r="BB27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2976.23</v>
      </c>
    </row>
    <row r="28" spans="1:117">
      <c r="A28" t="s">
        <v>70</v>
      </c>
      <c r="B28">
        <v>0</v>
      </c>
      <c r="C28">
        <v>0</v>
      </c>
      <c r="D28">
        <v>31.94</v>
      </c>
      <c r="E28">
        <v>0</v>
      </c>
      <c r="F28">
        <v>0</v>
      </c>
      <c r="G28">
        <v>74.900000000000006</v>
      </c>
      <c r="H28">
        <v>0</v>
      </c>
      <c r="I28">
        <v>0</v>
      </c>
      <c r="J28">
        <v>101.12</v>
      </c>
      <c r="K28">
        <v>686.07</v>
      </c>
      <c r="L28">
        <v>413.81</v>
      </c>
      <c r="M28">
        <v>47.33</v>
      </c>
      <c r="N28">
        <v>121.71</v>
      </c>
      <c r="O28">
        <v>127.6</v>
      </c>
      <c r="P28">
        <v>106.72</v>
      </c>
      <c r="Q28">
        <v>20.96</v>
      </c>
      <c r="R28">
        <v>43.71</v>
      </c>
      <c r="S28">
        <v>0</v>
      </c>
      <c r="T28">
        <v>1.62</v>
      </c>
      <c r="U28">
        <v>418.77</v>
      </c>
      <c r="V28">
        <v>14.6</v>
      </c>
      <c r="W28">
        <v>44.92</v>
      </c>
      <c r="X28">
        <v>98.87</v>
      </c>
      <c r="Y28">
        <v>0</v>
      </c>
      <c r="Z28">
        <v>6.52</v>
      </c>
      <c r="AA28">
        <v>13.43</v>
      </c>
      <c r="AB28">
        <v>28.34</v>
      </c>
      <c r="AC28">
        <v>10.69</v>
      </c>
      <c r="AD28">
        <v>40.200000000000003</v>
      </c>
      <c r="AE28">
        <v>54.53</v>
      </c>
      <c r="AF28">
        <v>9.66</v>
      </c>
      <c r="AG28">
        <v>45.46</v>
      </c>
      <c r="AH28">
        <v>139.68</v>
      </c>
      <c r="AI28">
        <v>54.11</v>
      </c>
      <c r="AJ28">
        <v>0</v>
      </c>
      <c r="AK28">
        <v>59.79</v>
      </c>
      <c r="AL28">
        <v>77.849999999999994</v>
      </c>
      <c r="AM28">
        <v>0</v>
      </c>
      <c r="AN28">
        <v>0</v>
      </c>
      <c r="AO28">
        <v>9.0299999999999994</v>
      </c>
      <c r="AP28">
        <v>9.48</v>
      </c>
      <c r="AQ28">
        <v>0</v>
      </c>
      <c r="AR28">
        <v>16.559999999999999</v>
      </c>
      <c r="AS28">
        <v>10.35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</v>
      </c>
      <c r="BB28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2964.79</v>
      </c>
    </row>
    <row r="29" spans="1:117">
      <c r="A29" t="s">
        <v>71</v>
      </c>
      <c r="B29">
        <v>0</v>
      </c>
      <c r="C29">
        <v>0</v>
      </c>
      <c r="D29">
        <v>30.75</v>
      </c>
      <c r="E29">
        <v>0</v>
      </c>
      <c r="F29">
        <v>0</v>
      </c>
      <c r="G29">
        <v>74.900000000000006</v>
      </c>
      <c r="H29">
        <v>0</v>
      </c>
      <c r="I29">
        <v>0</v>
      </c>
      <c r="J29">
        <v>101.12</v>
      </c>
      <c r="K29">
        <v>686.07</v>
      </c>
      <c r="L29">
        <v>413.81</v>
      </c>
      <c r="M29">
        <v>47.33</v>
      </c>
      <c r="N29">
        <v>121.71</v>
      </c>
      <c r="O29">
        <v>127.6</v>
      </c>
      <c r="P29">
        <v>106.72</v>
      </c>
      <c r="Q29">
        <v>20.96</v>
      </c>
      <c r="R29">
        <v>43.71</v>
      </c>
      <c r="S29">
        <v>0</v>
      </c>
      <c r="T29">
        <v>1.62</v>
      </c>
      <c r="U29">
        <v>418.77</v>
      </c>
      <c r="V29">
        <v>14.6</v>
      </c>
      <c r="W29">
        <v>44.92</v>
      </c>
      <c r="X29">
        <v>98.87</v>
      </c>
      <c r="Y29">
        <v>0</v>
      </c>
      <c r="Z29">
        <v>6.52</v>
      </c>
      <c r="AA29">
        <v>0</v>
      </c>
      <c r="AB29">
        <v>13.43</v>
      </c>
      <c r="AC29">
        <v>10.69</v>
      </c>
      <c r="AD29">
        <v>40.200000000000003</v>
      </c>
      <c r="AE29">
        <v>54.53</v>
      </c>
      <c r="AF29">
        <v>9.66</v>
      </c>
      <c r="AG29">
        <v>45.46</v>
      </c>
      <c r="AH29">
        <v>139.68</v>
      </c>
      <c r="AI29">
        <v>54.11</v>
      </c>
      <c r="AJ29">
        <v>0</v>
      </c>
      <c r="AK29">
        <v>59.79</v>
      </c>
      <c r="AL29">
        <v>77.849999999999994</v>
      </c>
      <c r="AM29">
        <v>0</v>
      </c>
      <c r="AN29">
        <v>0</v>
      </c>
      <c r="AO29">
        <v>8.73</v>
      </c>
      <c r="AP29">
        <v>1.1499999999999999</v>
      </c>
      <c r="AQ29">
        <v>0</v>
      </c>
      <c r="AR29">
        <v>50.34</v>
      </c>
      <c r="AS29">
        <v>10.35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</v>
      </c>
      <c r="BB29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2960.4099999999994</v>
      </c>
    </row>
    <row r="30" spans="1:117">
      <c r="A30" t="s">
        <v>72</v>
      </c>
      <c r="B30">
        <v>0</v>
      </c>
      <c r="C30">
        <v>0</v>
      </c>
      <c r="D30">
        <v>30.75</v>
      </c>
      <c r="E30">
        <v>0</v>
      </c>
      <c r="F30">
        <v>0</v>
      </c>
      <c r="G30">
        <v>74.900000000000006</v>
      </c>
      <c r="H30">
        <v>0</v>
      </c>
      <c r="I30">
        <v>0</v>
      </c>
      <c r="J30">
        <v>101.12</v>
      </c>
      <c r="K30">
        <v>686.07</v>
      </c>
      <c r="L30">
        <v>413.81</v>
      </c>
      <c r="M30">
        <v>47.33</v>
      </c>
      <c r="N30">
        <v>121.71</v>
      </c>
      <c r="O30">
        <v>127.6</v>
      </c>
      <c r="P30">
        <v>106.72</v>
      </c>
      <c r="Q30">
        <v>20.96</v>
      </c>
      <c r="R30">
        <v>43.71</v>
      </c>
      <c r="S30">
        <v>0</v>
      </c>
      <c r="T30">
        <v>1.62</v>
      </c>
      <c r="U30">
        <v>418.77</v>
      </c>
      <c r="V30">
        <v>14.6</v>
      </c>
      <c r="W30">
        <v>44.92</v>
      </c>
      <c r="X30">
        <v>98.87</v>
      </c>
      <c r="Y30">
        <v>0</v>
      </c>
      <c r="Z30">
        <v>6.52</v>
      </c>
      <c r="AA30">
        <v>0</v>
      </c>
      <c r="AB30">
        <v>13.43</v>
      </c>
      <c r="AC30">
        <v>10.69</v>
      </c>
      <c r="AD30">
        <v>40.200000000000003</v>
      </c>
      <c r="AE30">
        <v>54.53</v>
      </c>
      <c r="AF30">
        <v>9.66</v>
      </c>
      <c r="AG30">
        <v>45.46</v>
      </c>
      <c r="AH30">
        <v>139.68</v>
      </c>
      <c r="AI30">
        <v>36.54</v>
      </c>
      <c r="AJ30">
        <v>0</v>
      </c>
      <c r="AK30">
        <v>59.79</v>
      </c>
      <c r="AL30">
        <v>77.849999999999994</v>
      </c>
      <c r="AM30">
        <v>0</v>
      </c>
      <c r="AN30">
        <v>0</v>
      </c>
      <c r="AO30">
        <v>8.73</v>
      </c>
      <c r="AP30">
        <v>1.1499999999999999</v>
      </c>
      <c r="AQ30">
        <v>0</v>
      </c>
      <c r="AR30">
        <v>50.34</v>
      </c>
      <c r="AS30">
        <v>10.35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3</v>
      </c>
      <c r="BB30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2942.8399999999992</v>
      </c>
    </row>
    <row r="31" spans="1:117">
      <c r="A31" t="s">
        <v>73</v>
      </c>
      <c r="B31">
        <v>0</v>
      </c>
      <c r="C31">
        <v>0</v>
      </c>
      <c r="D31">
        <v>30.75</v>
      </c>
      <c r="E31">
        <v>0</v>
      </c>
      <c r="F31">
        <v>0</v>
      </c>
      <c r="G31">
        <v>74.900000000000006</v>
      </c>
      <c r="H31">
        <v>0</v>
      </c>
      <c r="I31">
        <v>0</v>
      </c>
      <c r="J31">
        <v>101.12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106.72</v>
      </c>
      <c r="Q31">
        <v>20.96</v>
      </c>
      <c r="R31">
        <v>43.71</v>
      </c>
      <c r="S31">
        <v>0</v>
      </c>
      <c r="T31">
        <v>1.62</v>
      </c>
      <c r="U31">
        <v>418.77</v>
      </c>
      <c r="V31">
        <v>14.6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13.43</v>
      </c>
      <c r="AC31">
        <v>10.69</v>
      </c>
      <c r="AD31">
        <v>40.200000000000003</v>
      </c>
      <c r="AE31">
        <v>54.53</v>
      </c>
      <c r="AF31">
        <v>9.66</v>
      </c>
      <c r="AG31">
        <v>45.46</v>
      </c>
      <c r="AH31">
        <v>139.68</v>
      </c>
      <c r="AI31">
        <v>54.11</v>
      </c>
      <c r="AJ31">
        <v>0</v>
      </c>
      <c r="AK31">
        <v>59.79</v>
      </c>
      <c r="AL31">
        <v>77.849999999999994</v>
      </c>
      <c r="AM31">
        <v>0</v>
      </c>
      <c r="AN31">
        <v>0</v>
      </c>
      <c r="AO31">
        <v>8.73</v>
      </c>
      <c r="AP31">
        <v>1.1499999999999999</v>
      </c>
      <c r="AQ31">
        <v>0</v>
      </c>
      <c r="AR31">
        <v>8.83</v>
      </c>
      <c r="AS31">
        <v>10.35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3</v>
      </c>
      <c r="BB3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2918.8999999999992</v>
      </c>
    </row>
    <row r="32" spans="1:117">
      <c r="A32" t="s">
        <v>74</v>
      </c>
      <c r="B32">
        <v>0</v>
      </c>
      <c r="C32">
        <v>0</v>
      </c>
      <c r="D32">
        <v>30.75</v>
      </c>
      <c r="E32">
        <v>0</v>
      </c>
      <c r="F32">
        <v>0</v>
      </c>
      <c r="G32">
        <v>74.900000000000006</v>
      </c>
      <c r="H32">
        <v>0</v>
      </c>
      <c r="I32">
        <v>0</v>
      </c>
      <c r="J32">
        <v>101.12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106.72</v>
      </c>
      <c r="Q32">
        <v>20.96</v>
      </c>
      <c r="R32">
        <v>43.71</v>
      </c>
      <c r="S32">
        <v>0</v>
      </c>
      <c r="T32">
        <v>1.62</v>
      </c>
      <c r="U32">
        <v>418.77</v>
      </c>
      <c r="V32">
        <v>14.6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13.43</v>
      </c>
      <c r="AC32">
        <v>10.69</v>
      </c>
      <c r="AD32">
        <v>40.200000000000003</v>
      </c>
      <c r="AE32">
        <v>54.53</v>
      </c>
      <c r="AF32">
        <v>9.66</v>
      </c>
      <c r="AG32">
        <v>45.46</v>
      </c>
      <c r="AH32">
        <v>139.68</v>
      </c>
      <c r="AI32">
        <v>8.43</v>
      </c>
      <c r="AJ32">
        <v>0</v>
      </c>
      <c r="AK32">
        <v>59.79</v>
      </c>
      <c r="AL32">
        <v>77.849999999999994</v>
      </c>
      <c r="AM32">
        <v>0</v>
      </c>
      <c r="AN32">
        <v>0</v>
      </c>
      <c r="AO32">
        <v>8.73</v>
      </c>
      <c r="AP32">
        <v>9.48</v>
      </c>
      <c r="AQ32">
        <v>0</v>
      </c>
      <c r="AR32">
        <v>8.83</v>
      </c>
      <c r="AS32">
        <v>10.35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3</v>
      </c>
      <c r="BB32">
        <v>2.4500000000000002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2881.5499999999988</v>
      </c>
    </row>
    <row r="33" spans="1:117">
      <c r="A33" t="s">
        <v>75</v>
      </c>
      <c r="B33">
        <v>0</v>
      </c>
      <c r="C33">
        <v>0</v>
      </c>
      <c r="D33">
        <v>30.75</v>
      </c>
      <c r="E33">
        <v>0</v>
      </c>
      <c r="F33">
        <v>0</v>
      </c>
      <c r="G33">
        <v>74.900000000000006</v>
      </c>
      <c r="H33">
        <v>0</v>
      </c>
      <c r="I33">
        <v>0</v>
      </c>
      <c r="J33">
        <v>101.12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106.72</v>
      </c>
      <c r="Q33">
        <v>20.96</v>
      </c>
      <c r="R33">
        <v>43.71</v>
      </c>
      <c r="S33">
        <v>0</v>
      </c>
      <c r="T33">
        <v>1.62</v>
      </c>
      <c r="U33">
        <v>418.77</v>
      </c>
      <c r="V33">
        <v>14.6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13.43</v>
      </c>
      <c r="AC33">
        <v>10.69</v>
      </c>
      <c r="AD33">
        <v>40.200000000000003</v>
      </c>
      <c r="AE33">
        <v>54.53</v>
      </c>
      <c r="AF33">
        <v>9.66</v>
      </c>
      <c r="AG33">
        <v>45.46</v>
      </c>
      <c r="AH33">
        <v>139.68</v>
      </c>
      <c r="AI33">
        <v>3.94</v>
      </c>
      <c r="AJ33">
        <v>0</v>
      </c>
      <c r="AK33">
        <v>59.79</v>
      </c>
      <c r="AL33">
        <v>77.849999999999994</v>
      </c>
      <c r="AM33">
        <v>0</v>
      </c>
      <c r="AN33">
        <v>0</v>
      </c>
      <c r="AO33">
        <v>8.73</v>
      </c>
      <c r="AP33">
        <v>9.48</v>
      </c>
      <c r="AQ33">
        <v>0</v>
      </c>
      <c r="AR33">
        <v>8.83</v>
      </c>
      <c r="AS33">
        <v>10.35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3</v>
      </c>
      <c r="BB33">
        <v>2.4500000000000002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2877.059999999999</v>
      </c>
    </row>
    <row r="34" spans="1:117">
      <c r="A34" t="s">
        <v>76</v>
      </c>
      <c r="B34">
        <v>0</v>
      </c>
      <c r="C34">
        <v>0</v>
      </c>
      <c r="D34">
        <v>30.75</v>
      </c>
      <c r="E34">
        <v>0</v>
      </c>
      <c r="F34">
        <v>0</v>
      </c>
      <c r="G34">
        <v>74.900000000000006</v>
      </c>
      <c r="H34">
        <v>0</v>
      </c>
      <c r="I34">
        <v>0</v>
      </c>
      <c r="J34">
        <v>101.12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106.72</v>
      </c>
      <c r="Q34">
        <v>20.96</v>
      </c>
      <c r="R34">
        <v>43.71</v>
      </c>
      <c r="S34">
        <v>0</v>
      </c>
      <c r="T34">
        <v>1.62</v>
      </c>
      <c r="U34">
        <v>418.77</v>
      </c>
      <c r="V34">
        <v>14.6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13.43</v>
      </c>
      <c r="AC34">
        <v>10.69</v>
      </c>
      <c r="AD34">
        <v>40.200000000000003</v>
      </c>
      <c r="AE34">
        <v>54.53</v>
      </c>
      <c r="AF34">
        <v>9.66</v>
      </c>
      <c r="AG34">
        <v>45.46</v>
      </c>
      <c r="AH34">
        <v>139.68</v>
      </c>
      <c r="AI34">
        <v>3.94</v>
      </c>
      <c r="AJ34">
        <v>0</v>
      </c>
      <c r="AK34">
        <v>59.79</v>
      </c>
      <c r="AL34">
        <v>77.849999999999994</v>
      </c>
      <c r="AM34">
        <v>0</v>
      </c>
      <c r="AN34">
        <v>0</v>
      </c>
      <c r="AO34">
        <v>8.73</v>
      </c>
      <c r="AP34">
        <v>9.48</v>
      </c>
      <c r="AQ34">
        <v>0</v>
      </c>
      <c r="AR34">
        <v>8.83</v>
      </c>
      <c r="AS34">
        <v>10.35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3</v>
      </c>
      <c r="BB34">
        <v>2.4500000000000002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2877.059999999999</v>
      </c>
    </row>
    <row r="35" spans="1:117">
      <c r="A35" t="s">
        <v>77</v>
      </c>
      <c r="B35">
        <v>0</v>
      </c>
      <c r="C35">
        <v>0</v>
      </c>
      <c r="D35">
        <v>30.75</v>
      </c>
      <c r="E35">
        <v>0</v>
      </c>
      <c r="F35">
        <v>0</v>
      </c>
      <c r="G35">
        <v>74.900000000000006</v>
      </c>
      <c r="H35">
        <v>0</v>
      </c>
      <c r="I35">
        <v>0</v>
      </c>
      <c r="J35">
        <v>101.12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106.72</v>
      </c>
      <c r="Q35">
        <v>20.96</v>
      </c>
      <c r="R35">
        <v>43.71</v>
      </c>
      <c r="S35">
        <v>0</v>
      </c>
      <c r="T35">
        <v>1.62</v>
      </c>
      <c r="U35">
        <v>418.77</v>
      </c>
      <c r="V35">
        <v>14.6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13.43</v>
      </c>
      <c r="AC35">
        <v>10.69</v>
      </c>
      <c r="AD35">
        <v>40.200000000000003</v>
      </c>
      <c r="AE35">
        <v>54.53</v>
      </c>
      <c r="AF35">
        <v>9.66</v>
      </c>
      <c r="AG35">
        <v>45.46</v>
      </c>
      <c r="AH35">
        <v>139.68</v>
      </c>
      <c r="AI35">
        <v>3.94</v>
      </c>
      <c r="AJ35">
        <v>0</v>
      </c>
      <c r="AK35">
        <v>59.79</v>
      </c>
      <c r="AL35">
        <v>77.849999999999994</v>
      </c>
      <c r="AM35">
        <v>0</v>
      </c>
      <c r="AN35">
        <v>0</v>
      </c>
      <c r="AO35">
        <v>9.0299999999999994</v>
      </c>
      <c r="AP35">
        <v>9.48</v>
      </c>
      <c r="AQ35">
        <v>0</v>
      </c>
      <c r="AR35">
        <v>13.25</v>
      </c>
      <c r="AS35">
        <v>10.35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</v>
      </c>
      <c r="BB35">
        <v>2.4500000000000002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2881.7799999999993</v>
      </c>
    </row>
    <row r="36" spans="1:117">
      <c r="A36" t="s">
        <v>78</v>
      </c>
      <c r="B36">
        <v>0</v>
      </c>
      <c r="C36">
        <v>0</v>
      </c>
      <c r="D36">
        <v>30.75</v>
      </c>
      <c r="E36">
        <v>0</v>
      </c>
      <c r="F36">
        <v>0</v>
      </c>
      <c r="G36">
        <v>74.900000000000006</v>
      </c>
      <c r="H36">
        <v>0</v>
      </c>
      <c r="I36">
        <v>0</v>
      </c>
      <c r="J36">
        <v>101.12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106.72</v>
      </c>
      <c r="Q36">
        <v>20.96</v>
      </c>
      <c r="R36">
        <v>43.71</v>
      </c>
      <c r="S36">
        <v>0</v>
      </c>
      <c r="T36">
        <v>1.62</v>
      </c>
      <c r="U36">
        <v>418.77</v>
      </c>
      <c r="V36">
        <v>14.6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13.43</v>
      </c>
      <c r="AC36">
        <v>10.69</v>
      </c>
      <c r="AD36">
        <v>40.200000000000003</v>
      </c>
      <c r="AE36">
        <v>54.53</v>
      </c>
      <c r="AF36">
        <v>9.66</v>
      </c>
      <c r="AG36">
        <v>45.46</v>
      </c>
      <c r="AH36">
        <v>139.68</v>
      </c>
      <c r="AI36">
        <v>3.94</v>
      </c>
      <c r="AJ36">
        <v>0</v>
      </c>
      <c r="AK36">
        <v>59.79</v>
      </c>
      <c r="AL36">
        <v>65.069999999999993</v>
      </c>
      <c r="AM36">
        <v>0</v>
      </c>
      <c r="AN36">
        <v>0</v>
      </c>
      <c r="AO36">
        <v>9.0299999999999994</v>
      </c>
      <c r="AP36">
        <v>9.48</v>
      </c>
      <c r="AQ36">
        <v>0</v>
      </c>
      <c r="AR36">
        <v>13.25</v>
      </c>
      <c r="AS36">
        <v>10.35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</v>
      </c>
      <c r="BB36">
        <v>2.4500000000000002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2868.9999999999995</v>
      </c>
    </row>
    <row r="37" spans="1:117">
      <c r="A37" t="s">
        <v>79</v>
      </c>
      <c r="B37">
        <v>0</v>
      </c>
      <c r="C37">
        <v>0</v>
      </c>
      <c r="D37">
        <v>30.75</v>
      </c>
      <c r="E37">
        <v>0</v>
      </c>
      <c r="F37">
        <v>0</v>
      </c>
      <c r="G37">
        <v>74.900000000000006</v>
      </c>
      <c r="H37">
        <v>0</v>
      </c>
      <c r="I37">
        <v>0</v>
      </c>
      <c r="J37">
        <v>101.12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106.72</v>
      </c>
      <c r="Q37">
        <v>20.96</v>
      </c>
      <c r="R37">
        <v>43.71</v>
      </c>
      <c r="S37">
        <v>0</v>
      </c>
      <c r="T37">
        <v>1.62</v>
      </c>
      <c r="U37">
        <v>418.77</v>
      </c>
      <c r="V37">
        <v>14.6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13.43</v>
      </c>
      <c r="AC37">
        <v>10.69</v>
      </c>
      <c r="AD37">
        <v>40.200000000000003</v>
      </c>
      <c r="AE37">
        <v>54.53</v>
      </c>
      <c r="AF37">
        <v>9.66</v>
      </c>
      <c r="AG37">
        <v>45.46</v>
      </c>
      <c r="AH37">
        <v>139.68</v>
      </c>
      <c r="AI37">
        <v>3.94</v>
      </c>
      <c r="AJ37">
        <v>0</v>
      </c>
      <c r="AK37">
        <v>59.79</v>
      </c>
      <c r="AL37">
        <v>65.069999999999993</v>
      </c>
      <c r="AM37">
        <v>0</v>
      </c>
      <c r="AN37">
        <v>0</v>
      </c>
      <c r="AO37">
        <v>9.3800000000000008</v>
      </c>
      <c r="AP37">
        <v>9.48</v>
      </c>
      <c r="AQ37">
        <v>0</v>
      </c>
      <c r="AR37">
        <v>13.25</v>
      </c>
      <c r="AS37">
        <v>14.77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4.01</v>
      </c>
      <c r="BA37">
        <v>3</v>
      </c>
      <c r="BB37">
        <v>2.4500000000000002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2873.7699999999995</v>
      </c>
    </row>
    <row r="38" spans="1:117">
      <c r="A38" t="s">
        <v>80</v>
      </c>
      <c r="B38">
        <v>0</v>
      </c>
      <c r="C38">
        <v>0</v>
      </c>
      <c r="D38">
        <v>30.75</v>
      </c>
      <c r="E38">
        <v>0</v>
      </c>
      <c r="F38">
        <v>0</v>
      </c>
      <c r="G38">
        <v>74.900000000000006</v>
      </c>
      <c r="H38">
        <v>0</v>
      </c>
      <c r="I38">
        <v>0</v>
      </c>
      <c r="J38">
        <v>101.12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106.72</v>
      </c>
      <c r="Q38">
        <v>20.96</v>
      </c>
      <c r="R38">
        <v>43.71</v>
      </c>
      <c r="S38">
        <v>0</v>
      </c>
      <c r="T38">
        <v>1.62</v>
      </c>
      <c r="U38">
        <v>418.77</v>
      </c>
      <c r="V38">
        <v>14.6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13.43</v>
      </c>
      <c r="AC38">
        <v>10.69</v>
      </c>
      <c r="AD38">
        <v>40.200000000000003</v>
      </c>
      <c r="AE38">
        <v>54.53</v>
      </c>
      <c r="AF38">
        <v>9.66</v>
      </c>
      <c r="AG38">
        <v>45.46</v>
      </c>
      <c r="AH38">
        <v>139.68</v>
      </c>
      <c r="AI38">
        <v>3.94</v>
      </c>
      <c r="AJ38">
        <v>0</v>
      </c>
      <c r="AK38">
        <v>59.79</v>
      </c>
      <c r="AL38">
        <v>65.069999999999993</v>
      </c>
      <c r="AM38">
        <v>0</v>
      </c>
      <c r="AN38">
        <v>0</v>
      </c>
      <c r="AO38">
        <v>9.3800000000000008</v>
      </c>
      <c r="AP38">
        <v>9.48</v>
      </c>
      <c r="AQ38">
        <v>0</v>
      </c>
      <c r="AR38">
        <v>13.25</v>
      </c>
      <c r="AS38">
        <v>14.77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4.01</v>
      </c>
      <c r="BA38">
        <v>3</v>
      </c>
      <c r="BB38">
        <v>2.4500000000000002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2873.7699999999995</v>
      </c>
    </row>
    <row r="39" spans="1:117">
      <c r="A39" t="s">
        <v>81</v>
      </c>
      <c r="B39">
        <v>0</v>
      </c>
      <c r="C39">
        <v>0</v>
      </c>
      <c r="D39">
        <v>30.75</v>
      </c>
      <c r="E39">
        <v>0</v>
      </c>
      <c r="F39">
        <v>0</v>
      </c>
      <c r="G39">
        <v>74.900000000000006</v>
      </c>
      <c r="H39">
        <v>0</v>
      </c>
      <c r="I39">
        <v>0</v>
      </c>
      <c r="J39">
        <v>101.12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106.72</v>
      </c>
      <c r="Q39">
        <v>20.96</v>
      </c>
      <c r="R39">
        <v>43.71</v>
      </c>
      <c r="S39">
        <v>0</v>
      </c>
      <c r="T39">
        <v>1.62</v>
      </c>
      <c r="U39">
        <v>418.77</v>
      </c>
      <c r="V39">
        <v>14.6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10.45</v>
      </c>
      <c r="AC39">
        <v>10.69</v>
      </c>
      <c r="AD39">
        <v>40.200000000000003</v>
      </c>
      <c r="AE39">
        <v>54.53</v>
      </c>
      <c r="AF39">
        <v>9.66</v>
      </c>
      <c r="AG39">
        <v>45.46</v>
      </c>
      <c r="AH39">
        <v>139.68</v>
      </c>
      <c r="AI39">
        <v>3.94</v>
      </c>
      <c r="AJ39">
        <v>0</v>
      </c>
      <c r="AK39">
        <v>59.79</v>
      </c>
      <c r="AL39">
        <v>65.069999999999993</v>
      </c>
      <c r="AM39">
        <v>0</v>
      </c>
      <c r="AN39">
        <v>0</v>
      </c>
      <c r="AO39">
        <v>9.3800000000000008</v>
      </c>
      <c r="AP39">
        <v>10.96</v>
      </c>
      <c r="AQ39">
        <v>0</v>
      </c>
      <c r="AR39">
        <v>50.34</v>
      </c>
      <c r="AS39">
        <v>35.46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4.01</v>
      </c>
      <c r="BA39">
        <v>3</v>
      </c>
      <c r="BB39">
        <v>2.4500000000000002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2930.0499999999997</v>
      </c>
    </row>
    <row r="40" spans="1:117">
      <c r="A40" t="s">
        <v>82</v>
      </c>
      <c r="B40">
        <v>0</v>
      </c>
      <c r="C40">
        <v>0</v>
      </c>
      <c r="D40">
        <v>30.75</v>
      </c>
      <c r="E40">
        <v>0</v>
      </c>
      <c r="F40">
        <v>0</v>
      </c>
      <c r="G40">
        <v>74.900000000000006</v>
      </c>
      <c r="H40">
        <v>0</v>
      </c>
      <c r="I40">
        <v>0</v>
      </c>
      <c r="J40">
        <v>101.12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106.72</v>
      </c>
      <c r="Q40">
        <v>20.96</v>
      </c>
      <c r="R40">
        <v>43.71</v>
      </c>
      <c r="S40">
        <v>0</v>
      </c>
      <c r="T40">
        <v>1.62</v>
      </c>
      <c r="U40">
        <v>418.77</v>
      </c>
      <c r="V40">
        <v>14.6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10.45</v>
      </c>
      <c r="AC40">
        <v>10.69</v>
      </c>
      <c r="AD40">
        <v>40.200000000000003</v>
      </c>
      <c r="AE40">
        <v>54.53</v>
      </c>
      <c r="AF40">
        <v>9.66</v>
      </c>
      <c r="AG40">
        <v>45.46</v>
      </c>
      <c r="AH40">
        <v>139.68</v>
      </c>
      <c r="AI40">
        <v>3.94</v>
      </c>
      <c r="AJ40">
        <v>0</v>
      </c>
      <c r="AK40">
        <v>59.79</v>
      </c>
      <c r="AL40">
        <v>65.069999999999993</v>
      </c>
      <c r="AM40">
        <v>0</v>
      </c>
      <c r="AN40">
        <v>0</v>
      </c>
      <c r="AO40">
        <v>9.3800000000000008</v>
      </c>
      <c r="AP40">
        <v>10.96</v>
      </c>
      <c r="AQ40">
        <v>0</v>
      </c>
      <c r="AR40">
        <v>50.34</v>
      </c>
      <c r="AS40">
        <v>35.46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4.01</v>
      </c>
      <c r="BA40">
        <v>3</v>
      </c>
      <c r="BB40">
        <v>2.4500000000000002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2930.0499999999997</v>
      </c>
    </row>
    <row r="41" spans="1:117">
      <c r="A41" t="s">
        <v>83</v>
      </c>
      <c r="B41">
        <v>0</v>
      </c>
      <c r="C41">
        <v>0</v>
      </c>
      <c r="D41">
        <v>30.75</v>
      </c>
      <c r="E41">
        <v>0</v>
      </c>
      <c r="F41">
        <v>0</v>
      </c>
      <c r="G41">
        <v>74.900000000000006</v>
      </c>
      <c r="H41">
        <v>0</v>
      </c>
      <c r="I41">
        <v>0</v>
      </c>
      <c r="J41">
        <v>101.12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106.72</v>
      </c>
      <c r="Q41">
        <v>20.96</v>
      </c>
      <c r="R41">
        <v>43.71</v>
      </c>
      <c r="S41">
        <v>0</v>
      </c>
      <c r="T41">
        <v>1.62</v>
      </c>
      <c r="U41">
        <v>418.77</v>
      </c>
      <c r="V41">
        <v>14.6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10.45</v>
      </c>
      <c r="AC41">
        <v>10.69</v>
      </c>
      <c r="AD41">
        <v>40.200000000000003</v>
      </c>
      <c r="AE41">
        <v>54.53</v>
      </c>
      <c r="AF41">
        <v>9.66</v>
      </c>
      <c r="AG41">
        <v>45.46</v>
      </c>
      <c r="AH41">
        <v>139.68</v>
      </c>
      <c r="AI41">
        <v>3.94</v>
      </c>
      <c r="AJ41">
        <v>0</v>
      </c>
      <c r="AK41">
        <v>59.79</v>
      </c>
      <c r="AL41">
        <v>65.069999999999993</v>
      </c>
      <c r="AM41">
        <v>0</v>
      </c>
      <c r="AN41">
        <v>0</v>
      </c>
      <c r="AO41">
        <v>9.5</v>
      </c>
      <c r="AP41">
        <v>10.96</v>
      </c>
      <c r="AQ41">
        <v>0</v>
      </c>
      <c r="AR41">
        <v>8.83</v>
      </c>
      <c r="AS41">
        <v>35.46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4.01</v>
      </c>
      <c r="BA41">
        <v>3</v>
      </c>
      <c r="BB41">
        <v>2.4500000000000002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2888.6599999999994</v>
      </c>
    </row>
    <row r="42" spans="1:117">
      <c r="A42" t="s">
        <v>84</v>
      </c>
      <c r="B42">
        <v>0</v>
      </c>
      <c r="C42">
        <v>0</v>
      </c>
      <c r="D42">
        <v>30.75</v>
      </c>
      <c r="E42">
        <v>0</v>
      </c>
      <c r="F42">
        <v>0</v>
      </c>
      <c r="G42">
        <v>74.900000000000006</v>
      </c>
      <c r="H42">
        <v>0</v>
      </c>
      <c r="I42">
        <v>0</v>
      </c>
      <c r="J42">
        <v>101.12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106.72</v>
      </c>
      <c r="Q42">
        <v>20.96</v>
      </c>
      <c r="R42">
        <v>43.71</v>
      </c>
      <c r="S42">
        <v>0</v>
      </c>
      <c r="T42">
        <v>1.62</v>
      </c>
      <c r="U42">
        <v>418.77</v>
      </c>
      <c r="V42">
        <v>14.6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10.45</v>
      </c>
      <c r="AC42">
        <v>10.69</v>
      </c>
      <c r="AD42">
        <v>40.200000000000003</v>
      </c>
      <c r="AE42">
        <v>54.53</v>
      </c>
      <c r="AF42">
        <v>9.66</v>
      </c>
      <c r="AG42">
        <v>45.46</v>
      </c>
      <c r="AH42">
        <v>139.68</v>
      </c>
      <c r="AI42">
        <v>3.94</v>
      </c>
      <c r="AJ42">
        <v>0</v>
      </c>
      <c r="AK42">
        <v>59.79</v>
      </c>
      <c r="AL42">
        <v>65.069999999999993</v>
      </c>
      <c r="AM42">
        <v>0</v>
      </c>
      <c r="AN42">
        <v>0</v>
      </c>
      <c r="AO42">
        <v>9.5</v>
      </c>
      <c r="AP42">
        <v>10.96</v>
      </c>
      <c r="AQ42">
        <v>0</v>
      </c>
      <c r="AR42">
        <v>8.83</v>
      </c>
      <c r="AS42">
        <v>35.46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4.01</v>
      </c>
      <c r="BA42">
        <v>3</v>
      </c>
      <c r="BB42">
        <v>2.4500000000000002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2888.6599999999994</v>
      </c>
    </row>
    <row r="43" spans="1:117">
      <c r="A43" t="s">
        <v>85</v>
      </c>
      <c r="B43">
        <v>0</v>
      </c>
      <c r="C43">
        <v>0</v>
      </c>
      <c r="D43">
        <v>30.75</v>
      </c>
      <c r="E43">
        <v>0</v>
      </c>
      <c r="F43">
        <v>0</v>
      </c>
      <c r="G43">
        <v>74.900000000000006</v>
      </c>
      <c r="H43">
        <v>0</v>
      </c>
      <c r="I43">
        <v>0</v>
      </c>
      <c r="J43">
        <v>101.12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106.72</v>
      </c>
      <c r="Q43">
        <v>20.96</v>
      </c>
      <c r="R43">
        <v>43.71</v>
      </c>
      <c r="S43">
        <v>0</v>
      </c>
      <c r="T43">
        <v>1.62</v>
      </c>
      <c r="U43">
        <v>418.77</v>
      </c>
      <c r="V43">
        <v>14.6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10.45</v>
      </c>
      <c r="AC43">
        <v>10.69</v>
      </c>
      <c r="AD43">
        <v>40.200000000000003</v>
      </c>
      <c r="AE43">
        <v>54.53</v>
      </c>
      <c r="AF43">
        <v>9.66</v>
      </c>
      <c r="AG43">
        <v>45.46</v>
      </c>
      <c r="AH43">
        <v>124.16</v>
      </c>
      <c r="AI43">
        <v>3.94</v>
      </c>
      <c r="AJ43">
        <v>0</v>
      </c>
      <c r="AK43">
        <v>59.79</v>
      </c>
      <c r="AL43">
        <v>63.92</v>
      </c>
      <c r="AM43">
        <v>0</v>
      </c>
      <c r="AN43">
        <v>0</v>
      </c>
      <c r="AO43">
        <v>9.5</v>
      </c>
      <c r="AP43">
        <v>10.96</v>
      </c>
      <c r="AQ43">
        <v>0</v>
      </c>
      <c r="AR43">
        <v>16.559999999999999</v>
      </c>
      <c r="AS43">
        <v>10.35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4.01</v>
      </c>
      <c r="BA43">
        <v>2.67</v>
      </c>
      <c r="BB43">
        <v>2.4500000000000002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2854.2799999999993</v>
      </c>
    </row>
    <row r="44" spans="1:117">
      <c r="A44" t="s">
        <v>86</v>
      </c>
      <c r="B44">
        <v>0</v>
      </c>
      <c r="C44">
        <v>0</v>
      </c>
      <c r="D44">
        <v>30.75</v>
      </c>
      <c r="E44">
        <v>0</v>
      </c>
      <c r="F44">
        <v>0</v>
      </c>
      <c r="G44">
        <v>74.900000000000006</v>
      </c>
      <c r="H44">
        <v>0</v>
      </c>
      <c r="I44">
        <v>0</v>
      </c>
      <c r="J44">
        <v>101.12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106.72</v>
      </c>
      <c r="Q44">
        <v>20.96</v>
      </c>
      <c r="R44">
        <v>43.71</v>
      </c>
      <c r="S44">
        <v>0</v>
      </c>
      <c r="T44">
        <v>1.62</v>
      </c>
      <c r="U44">
        <v>418.77</v>
      </c>
      <c r="V44">
        <v>14.6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10.45</v>
      </c>
      <c r="AC44">
        <v>10.69</v>
      </c>
      <c r="AD44">
        <v>40.200000000000003</v>
      </c>
      <c r="AE44">
        <v>54.53</v>
      </c>
      <c r="AF44">
        <v>9.66</v>
      </c>
      <c r="AG44">
        <v>45.46</v>
      </c>
      <c r="AH44">
        <v>124.16</v>
      </c>
      <c r="AI44">
        <v>3.94</v>
      </c>
      <c r="AJ44">
        <v>0</v>
      </c>
      <c r="AK44">
        <v>59.79</v>
      </c>
      <c r="AL44">
        <v>63.92</v>
      </c>
      <c r="AM44">
        <v>0</v>
      </c>
      <c r="AN44">
        <v>0</v>
      </c>
      <c r="AO44">
        <v>9.5</v>
      </c>
      <c r="AP44">
        <v>10.96</v>
      </c>
      <c r="AQ44">
        <v>0</v>
      </c>
      <c r="AR44">
        <v>16.559999999999999</v>
      </c>
      <c r="AS44">
        <v>10.35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3.64</v>
      </c>
      <c r="BA44">
        <v>2.67</v>
      </c>
      <c r="BB44">
        <v>2.4500000000000002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2853.9099999999989</v>
      </c>
    </row>
    <row r="45" spans="1:117">
      <c r="A45" t="s">
        <v>87</v>
      </c>
      <c r="B45">
        <v>0</v>
      </c>
      <c r="C45">
        <v>0</v>
      </c>
      <c r="D45">
        <v>30.51</v>
      </c>
      <c r="E45">
        <v>0</v>
      </c>
      <c r="F45">
        <v>0</v>
      </c>
      <c r="G45">
        <v>74.900000000000006</v>
      </c>
      <c r="H45">
        <v>0</v>
      </c>
      <c r="I45">
        <v>0</v>
      </c>
      <c r="J45">
        <v>101.12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106.72</v>
      </c>
      <c r="Q45">
        <v>20.96</v>
      </c>
      <c r="R45">
        <v>43.71</v>
      </c>
      <c r="S45">
        <v>0</v>
      </c>
      <c r="T45">
        <v>1.62</v>
      </c>
      <c r="U45">
        <v>418.77</v>
      </c>
      <c r="V45">
        <v>14.6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10.45</v>
      </c>
      <c r="AC45">
        <v>10.69</v>
      </c>
      <c r="AD45">
        <v>40.200000000000003</v>
      </c>
      <c r="AE45">
        <v>54.53</v>
      </c>
      <c r="AF45">
        <v>9.66</v>
      </c>
      <c r="AG45">
        <v>45.46</v>
      </c>
      <c r="AH45">
        <v>124.16</v>
      </c>
      <c r="AI45">
        <v>3.94</v>
      </c>
      <c r="AJ45">
        <v>0</v>
      </c>
      <c r="AK45">
        <v>59.79</v>
      </c>
      <c r="AL45">
        <v>63.92</v>
      </c>
      <c r="AM45">
        <v>0</v>
      </c>
      <c r="AN45">
        <v>0</v>
      </c>
      <c r="AO45">
        <v>9.5500000000000007</v>
      </c>
      <c r="AP45">
        <v>10.96</v>
      </c>
      <c r="AQ45">
        <v>0</v>
      </c>
      <c r="AR45">
        <v>16.559999999999999</v>
      </c>
      <c r="AS45">
        <v>10.35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2.4300000000000002</v>
      </c>
      <c r="BA45">
        <v>2.67</v>
      </c>
      <c r="BB45">
        <v>2.4500000000000002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2852.5099999999993</v>
      </c>
    </row>
    <row r="46" spans="1:117">
      <c r="A46" t="s">
        <v>88</v>
      </c>
      <c r="B46">
        <v>0</v>
      </c>
      <c r="C46">
        <v>0</v>
      </c>
      <c r="D46">
        <v>30.51</v>
      </c>
      <c r="E46">
        <v>0</v>
      </c>
      <c r="F46">
        <v>0</v>
      </c>
      <c r="G46">
        <v>74.900000000000006</v>
      </c>
      <c r="H46">
        <v>0</v>
      </c>
      <c r="I46">
        <v>0</v>
      </c>
      <c r="J46">
        <v>101.12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106.72</v>
      </c>
      <c r="Q46">
        <v>20.96</v>
      </c>
      <c r="R46">
        <v>43.71</v>
      </c>
      <c r="S46">
        <v>0</v>
      </c>
      <c r="T46">
        <v>1.62</v>
      </c>
      <c r="U46">
        <v>418.77</v>
      </c>
      <c r="V46">
        <v>14.6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10.45</v>
      </c>
      <c r="AC46">
        <v>10.69</v>
      </c>
      <c r="AD46">
        <v>40.200000000000003</v>
      </c>
      <c r="AE46">
        <v>54.53</v>
      </c>
      <c r="AF46">
        <v>9.66</v>
      </c>
      <c r="AG46">
        <v>45.46</v>
      </c>
      <c r="AH46">
        <v>124.16</v>
      </c>
      <c r="AI46">
        <v>3.94</v>
      </c>
      <c r="AJ46">
        <v>0</v>
      </c>
      <c r="AK46">
        <v>59.79</v>
      </c>
      <c r="AL46">
        <v>63.92</v>
      </c>
      <c r="AM46">
        <v>0</v>
      </c>
      <c r="AN46">
        <v>0</v>
      </c>
      <c r="AO46">
        <v>9.5500000000000007</v>
      </c>
      <c r="AP46">
        <v>10.96</v>
      </c>
      <c r="AQ46">
        <v>0</v>
      </c>
      <c r="AR46">
        <v>16.559999999999999</v>
      </c>
      <c r="AS46">
        <v>10.35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2.4300000000000002</v>
      </c>
      <c r="BA46">
        <v>2.67</v>
      </c>
      <c r="BB46">
        <v>2.4500000000000002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2852.5099999999993</v>
      </c>
    </row>
    <row r="47" spans="1:117">
      <c r="A47" t="s">
        <v>89</v>
      </c>
      <c r="B47">
        <v>0</v>
      </c>
      <c r="C47">
        <v>0</v>
      </c>
      <c r="D47">
        <v>30.51</v>
      </c>
      <c r="E47">
        <v>0</v>
      </c>
      <c r="F47">
        <v>0</v>
      </c>
      <c r="G47">
        <v>74.900000000000006</v>
      </c>
      <c r="H47">
        <v>0</v>
      </c>
      <c r="I47">
        <v>0</v>
      </c>
      <c r="J47">
        <v>101.12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106.72</v>
      </c>
      <c r="Q47">
        <v>20.96</v>
      </c>
      <c r="R47">
        <v>43.71</v>
      </c>
      <c r="S47">
        <v>0</v>
      </c>
      <c r="T47">
        <v>1.62</v>
      </c>
      <c r="U47">
        <v>418.77</v>
      </c>
      <c r="V47">
        <v>14.6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10.45</v>
      </c>
      <c r="AC47">
        <v>10.69</v>
      </c>
      <c r="AD47">
        <v>40.200000000000003</v>
      </c>
      <c r="AE47">
        <v>54.53</v>
      </c>
      <c r="AF47">
        <v>9.66</v>
      </c>
      <c r="AG47">
        <v>45.46</v>
      </c>
      <c r="AH47">
        <v>124.16</v>
      </c>
      <c r="AI47">
        <v>3.94</v>
      </c>
      <c r="AJ47">
        <v>0</v>
      </c>
      <c r="AK47">
        <v>59.79</v>
      </c>
      <c r="AL47">
        <v>63.92</v>
      </c>
      <c r="AM47">
        <v>0</v>
      </c>
      <c r="AN47">
        <v>0</v>
      </c>
      <c r="AO47">
        <v>10.56</v>
      </c>
      <c r="AP47">
        <v>9.74</v>
      </c>
      <c r="AQ47">
        <v>0</v>
      </c>
      <c r="AR47">
        <v>11.04</v>
      </c>
      <c r="AS47">
        <v>10.35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2.4300000000000002</v>
      </c>
      <c r="BA47">
        <v>2.67</v>
      </c>
      <c r="BB47">
        <v>2.4500000000000002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2846.7799999999988</v>
      </c>
    </row>
    <row r="48" spans="1:117">
      <c r="A48" t="s">
        <v>90</v>
      </c>
      <c r="B48">
        <v>0</v>
      </c>
      <c r="C48">
        <v>0</v>
      </c>
      <c r="D48">
        <v>30.51</v>
      </c>
      <c r="E48">
        <v>0</v>
      </c>
      <c r="F48">
        <v>0</v>
      </c>
      <c r="G48">
        <v>74.900000000000006</v>
      </c>
      <c r="H48">
        <v>0</v>
      </c>
      <c r="I48">
        <v>0</v>
      </c>
      <c r="J48">
        <v>101.12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106.72</v>
      </c>
      <c r="Q48">
        <v>20.96</v>
      </c>
      <c r="R48">
        <v>43.71</v>
      </c>
      <c r="S48">
        <v>0</v>
      </c>
      <c r="T48">
        <v>1.62</v>
      </c>
      <c r="U48">
        <v>418.77</v>
      </c>
      <c r="V48">
        <v>14.6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10.45</v>
      </c>
      <c r="AC48">
        <v>10.69</v>
      </c>
      <c r="AD48">
        <v>40.200000000000003</v>
      </c>
      <c r="AE48">
        <v>54.53</v>
      </c>
      <c r="AF48">
        <v>9.66</v>
      </c>
      <c r="AG48">
        <v>45.46</v>
      </c>
      <c r="AH48">
        <v>124.16</v>
      </c>
      <c r="AI48">
        <v>3.94</v>
      </c>
      <c r="AJ48">
        <v>0</v>
      </c>
      <c r="AK48">
        <v>59.79</v>
      </c>
      <c r="AL48">
        <v>63.92</v>
      </c>
      <c r="AM48">
        <v>0</v>
      </c>
      <c r="AN48">
        <v>0</v>
      </c>
      <c r="AO48">
        <v>10.56</v>
      </c>
      <c r="AP48">
        <v>9.74</v>
      </c>
      <c r="AQ48">
        <v>0</v>
      </c>
      <c r="AR48">
        <v>11.04</v>
      </c>
      <c r="AS48">
        <v>10.35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2.4300000000000002</v>
      </c>
      <c r="BA48">
        <v>2.67</v>
      </c>
      <c r="BB48">
        <v>2.4500000000000002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2846.7799999999988</v>
      </c>
    </row>
    <row r="49" spans="1:117">
      <c r="A49" t="s">
        <v>91</v>
      </c>
      <c r="B49">
        <v>0</v>
      </c>
      <c r="C49">
        <v>0</v>
      </c>
      <c r="D49">
        <v>30.51</v>
      </c>
      <c r="E49">
        <v>0</v>
      </c>
      <c r="F49">
        <v>0</v>
      </c>
      <c r="G49">
        <v>74.900000000000006</v>
      </c>
      <c r="H49">
        <v>0</v>
      </c>
      <c r="I49">
        <v>0</v>
      </c>
      <c r="J49">
        <v>101.12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106.72</v>
      </c>
      <c r="Q49">
        <v>20.96</v>
      </c>
      <c r="R49">
        <v>43.71</v>
      </c>
      <c r="S49">
        <v>0</v>
      </c>
      <c r="T49">
        <v>1.62</v>
      </c>
      <c r="U49">
        <v>418.77</v>
      </c>
      <c r="V49">
        <v>14.6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10.45</v>
      </c>
      <c r="AC49">
        <v>10.69</v>
      </c>
      <c r="AD49">
        <v>40.200000000000003</v>
      </c>
      <c r="AE49">
        <v>54.53</v>
      </c>
      <c r="AF49">
        <v>9.66</v>
      </c>
      <c r="AG49">
        <v>45.46</v>
      </c>
      <c r="AH49">
        <v>124.16</v>
      </c>
      <c r="AI49">
        <v>3.94</v>
      </c>
      <c r="AJ49">
        <v>0</v>
      </c>
      <c r="AK49">
        <v>59.79</v>
      </c>
      <c r="AL49">
        <v>63.92</v>
      </c>
      <c r="AM49">
        <v>0</v>
      </c>
      <c r="AN49">
        <v>0</v>
      </c>
      <c r="AO49">
        <v>10.41</v>
      </c>
      <c r="AP49">
        <v>9.74</v>
      </c>
      <c r="AQ49">
        <v>0</v>
      </c>
      <c r="AR49">
        <v>11.04</v>
      </c>
      <c r="AS49">
        <v>10.35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1.21</v>
      </c>
      <c r="BA49">
        <v>2.67</v>
      </c>
      <c r="BB49">
        <v>2.4500000000000002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2845.4099999999989</v>
      </c>
    </row>
    <row r="50" spans="1:117">
      <c r="A50" t="s">
        <v>92</v>
      </c>
      <c r="B50">
        <v>0</v>
      </c>
      <c r="C50">
        <v>0</v>
      </c>
      <c r="D50">
        <v>30.51</v>
      </c>
      <c r="E50">
        <v>0</v>
      </c>
      <c r="F50">
        <v>0</v>
      </c>
      <c r="G50">
        <v>74.900000000000006</v>
      </c>
      <c r="H50">
        <v>0</v>
      </c>
      <c r="I50">
        <v>0</v>
      </c>
      <c r="J50">
        <v>101.12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106.72</v>
      </c>
      <c r="Q50">
        <v>20.96</v>
      </c>
      <c r="R50">
        <v>43.71</v>
      </c>
      <c r="S50">
        <v>0</v>
      </c>
      <c r="T50">
        <v>1.62</v>
      </c>
      <c r="U50">
        <v>418.77</v>
      </c>
      <c r="V50">
        <v>14.6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10.45</v>
      </c>
      <c r="AC50">
        <v>10.69</v>
      </c>
      <c r="AD50">
        <v>40.200000000000003</v>
      </c>
      <c r="AE50">
        <v>54.53</v>
      </c>
      <c r="AF50">
        <v>9.66</v>
      </c>
      <c r="AG50">
        <v>45.46</v>
      </c>
      <c r="AH50">
        <v>124.16</v>
      </c>
      <c r="AI50">
        <v>3.94</v>
      </c>
      <c r="AJ50">
        <v>0</v>
      </c>
      <c r="AK50">
        <v>59.79</v>
      </c>
      <c r="AL50">
        <v>63.92</v>
      </c>
      <c r="AM50">
        <v>0</v>
      </c>
      <c r="AN50">
        <v>0</v>
      </c>
      <c r="AO50">
        <v>10.41</v>
      </c>
      <c r="AP50">
        <v>9.74</v>
      </c>
      <c r="AQ50">
        <v>0</v>
      </c>
      <c r="AR50">
        <v>11.04</v>
      </c>
      <c r="AS50">
        <v>10.35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1.21</v>
      </c>
      <c r="BA50">
        <v>2.67</v>
      </c>
      <c r="BB50">
        <v>2.4500000000000002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2838.889999999999</v>
      </c>
    </row>
    <row r="51" spans="1:117">
      <c r="A51" t="s">
        <v>93</v>
      </c>
      <c r="B51">
        <v>0</v>
      </c>
      <c r="C51">
        <v>0</v>
      </c>
      <c r="D51">
        <v>30.51</v>
      </c>
      <c r="E51">
        <v>0</v>
      </c>
      <c r="F51">
        <v>0</v>
      </c>
      <c r="G51">
        <v>74.290000000000006</v>
      </c>
      <c r="H51">
        <v>0</v>
      </c>
      <c r="I51">
        <v>0</v>
      </c>
      <c r="J51">
        <v>101.12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106.72</v>
      </c>
      <c r="Q51">
        <v>20.96</v>
      </c>
      <c r="R51">
        <v>43.71</v>
      </c>
      <c r="S51">
        <v>0</v>
      </c>
      <c r="T51">
        <v>1.62</v>
      </c>
      <c r="U51">
        <v>418.77</v>
      </c>
      <c r="V51">
        <v>16.61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10.45</v>
      </c>
      <c r="AC51">
        <v>10.69</v>
      </c>
      <c r="AD51">
        <v>40.200000000000003</v>
      </c>
      <c r="AE51">
        <v>54.53</v>
      </c>
      <c r="AF51">
        <v>9.66</v>
      </c>
      <c r="AG51">
        <v>45.46</v>
      </c>
      <c r="AH51">
        <v>124.16</v>
      </c>
      <c r="AI51">
        <v>3.94</v>
      </c>
      <c r="AJ51">
        <v>0</v>
      </c>
      <c r="AK51">
        <v>59.79</v>
      </c>
      <c r="AL51">
        <v>63.92</v>
      </c>
      <c r="AM51">
        <v>0</v>
      </c>
      <c r="AN51">
        <v>0</v>
      </c>
      <c r="AO51">
        <v>10.41</v>
      </c>
      <c r="AP51">
        <v>9.74</v>
      </c>
      <c r="AQ51">
        <v>0</v>
      </c>
      <c r="AR51">
        <v>11.04</v>
      </c>
      <c r="AS51">
        <v>10.35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1.21</v>
      </c>
      <c r="BA51">
        <v>2.67</v>
      </c>
      <c r="BB51">
        <v>2.4500000000000002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2840.2899999999991</v>
      </c>
    </row>
    <row r="52" spans="1:117">
      <c r="A52" t="s">
        <v>94</v>
      </c>
      <c r="B52">
        <v>0</v>
      </c>
      <c r="C52">
        <v>0</v>
      </c>
      <c r="D52">
        <v>30.51</v>
      </c>
      <c r="E52">
        <v>0</v>
      </c>
      <c r="F52">
        <v>0</v>
      </c>
      <c r="G52">
        <v>74.290000000000006</v>
      </c>
      <c r="H52">
        <v>0</v>
      </c>
      <c r="I52">
        <v>0</v>
      </c>
      <c r="J52">
        <v>101.12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106.72</v>
      </c>
      <c r="Q52">
        <v>20.96</v>
      </c>
      <c r="R52">
        <v>43.71</v>
      </c>
      <c r="S52">
        <v>0</v>
      </c>
      <c r="T52">
        <v>1.62</v>
      </c>
      <c r="U52">
        <v>418.77</v>
      </c>
      <c r="V52">
        <v>18.62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10.45</v>
      </c>
      <c r="AC52">
        <v>10.69</v>
      </c>
      <c r="AD52">
        <v>40.200000000000003</v>
      </c>
      <c r="AE52">
        <v>54.53</v>
      </c>
      <c r="AF52">
        <v>9.66</v>
      </c>
      <c r="AG52">
        <v>45.46</v>
      </c>
      <c r="AH52">
        <v>124.16</v>
      </c>
      <c r="AI52">
        <v>2.81</v>
      </c>
      <c r="AJ52">
        <v>0</v>
      </c>
      <c r="AK52">
        <v>59.79</v>
      </c>
      <c r="AL52">
        <v>63.92</v>
      </c>
      <c r="AM52">
        <v>0</v>
      </c>
      <c r="AN52">
        <v>0</v>
      </c>
      <c r="AO52">
        <v>10.41</v>
      </c>
      <c r="AP52">
        <v>9.74</v>
      </c>
      <c r="AQ52">
        <v>0</v>
      </c>
      <c r="AR52">
        <v>11.04</v>
      </c>
      <c r="AS52">
        <v>10.35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1.21</v>
      </c>
      <c r="BA52">
        <v>2.67</v>
      </c>
      <c r="BB52">
        <v>2.4500000000000002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2841.1699999999987</v>
      </c>
    </row>
    <row r="53" spans="1:117">
      <c r="A53" t="s">
        <v>95</v>
      </c>
      <c r="B53">
        <v>0</v>
      </c>
      <c r="C53">
        <v>0</v>
      </c>
      <c r="D53">
        <v>30.16</v>
      </c>
      <c r="E53">
        <v>0</v>
      </c>
      <c r="F53">
        <v>0</v>
      </c>
      <c r="G53">
        <v>74.290000000000006</v>
      </c>
      <c r="H53">
        <v>0</v>
      </c>
      <c r="I53">
        <v>0</v>
      </c>
      <c r="J53">
        <v>101.12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106.72</v>
      </c>
      <c r="Q53">
        <v>20.96</v>
      </c>
      <c r="R53">
        <v>43.71</v>
      </c>
      <c r="S53">
        <v>0</v>
      </c>
      <c r="T53">
        <v>1.62</v>
      </c>
      <c r="U53">
        <v>418.77</v>
      </c>
      <c r="V53">
        <v>20.64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10.45</v>
      </c>
      <c r="AC53">
        <v>10.69</v>
      </c>
      <c r="AD53">
        <v>40.200000000000003</v>
      </c>
      <c r="AE53">
        <v>54.53</v>
      </c>
      <c r="AF53">
        <v>9.66</v>
      </c>
      <c r="AG53">
        <v>45.46</v>
      </c>
      <c r="AH53">
        <v>124.16</v>
      </c>
      <c r="AI53">
        <v>0</v>
      </c>
      <c r="AJ53">
        <v>0</v>
      </c>
      <c r="AK53">
        <v>59.79</v>
      </c>
      <c r="AL53">
        <v>63.92</v>
      </c>
      <c r="AM53">
        <v>0</v>
      </c>
      <c r="AN53">
        <v>0</v>
      </c>
      <c r="AO53">
        <v>10.41</v>
      </c>
      <c r="AP53">
        <v>9.74</v>
      </c>
      <c r="AQ53">
        <v>0</v>
      </c>
      <c r="AR53">
        <v>50.34</v>
      </c>
      <c r="AS53">
        <v>10.35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1.21</v>
      </c>
      <c r="BA53">
        <v>2.67</v>
      </c>
      <c r="BB53">
        <v>2.4500000000000002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2879.329999999999</v>
      </c>
    </row>
    <row r="54" spans="1:117">
      <c r="A54" t="s">
        <v>96</v>
      </c>
      <c r="B54">
        <v>0</v>
      </c>
      <c r="C54">
        <v>0</v>
      </c>
      <c r="D54">
        <v>30.16</v>
      </c>
      <c r="E54">
        <v>0</v>
      </c>
      <c r="F54">
        <v>0</v>
      </c>
      <c r="G54">
        <v>74.290000000000006</v>
      </c>
      <c r="H54">
        <v>0</v>
      </c>
      <c r="I54">
        <v>0</v>
      </c>
      <c r="J54">
        <v>101.12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106.72</v>
      </c>
      <c r="Q54">
        <v>20.96</v>
      </c>
      <c r="R54">
        <v>43.71</v>
      </c>
      <c r="S54">
        <v>0</v>
      </c>
      <c r="T54">
        <v>1.62</v>
      </c>
      <c r="U54">
        <v>418.77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10.45</v>
      </c>
      <c r="AC54">
        <v>10.69</v>
      </c>
      <c r="AD54">
        <v>40.200000000000003</v>
      </c>
      <c r="AE54">
        <v>54.53</v>
      </c>
      <c r="AF54">
        <v>9.66</v>
      </c>
      <c r="AG54">
        <v>45.46</v>
      </c>
      <c r="AH54">
        <v>124.16</v>
      </c>
      <c r="AI54">
        <v>0</v>
      </c>
      <c r="AJ54">
        <v>0</v>
      </c>
      <c r="AK54">
        <v>59.79</v>
      </c>
      <c r="AL54">
        <v>63.92</v>
      </c>
      <c r="AM54">
        <v>0</v>
      </c>
      <c r="AN54">
        <v>0</v>
      </c>
      <c r="AO54">
        <v>10.41</v>
      </c>
      <c r="AP54">
        <v>9.74</v>
      </c>
      <c r="AQ54">
        <v>0</v>
      </c>
      <c r="AR54">
        <v>50.34</v>
      </c>
      <c r="AS54">
        <v>10.35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1.21</v>
      </c>
      <c r="BA54">
        <v>2.67</v>
      </c>
      <c r="BB54">
        <v>2.4500000000000002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2879.4899999999993</v>
      </c>
    </row>
    <row r="55" spans="1:117">
      <c r="A55" t="s">
        <v>97</v>
      </c>
      <c r="B55">
        <v>0</v>
      </c>
      <c r="C55">
        <v>0</v>
      </c>
      <c r="D55">
        <v>30.16</v>
      </c>
      <c r="E55">
        <v>0</v>
      </c>
      <c r="F55">
        <v>0</v>
      </c>
      <c r="G55">
        <v>74.290000000000006</v>
      </c>
      <c r="H55">
        <v>0</v>
      </c>
      <c r="I55">
        <v>0</v>
      </c>
      <c r="J55">
        <v>101.12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122.3</v>
      </c>
      <c r="Q55">
        <v>20.96</v>
      </c>
      <c r="R55">
        <v>43.71</v>
      </c>
      <c r="S55">
        <v>0</v>
      </c>
      <c r="T55">
        <v>1.62</v>
      </c>
      <c r="U55">
        <v>418.77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10.45</v>
      </c>
      <c r="AC55">
        <v>10.69</v>
      </c>
      <c r="AD55">
        <v>40.200000000000003</v>
      </c>
      <c r="AE55">
        <v>54.53</v>
      </c>
      <c r="AF55">
        <v>9.66</v>
      </c>
      <c r="AG55">
        <v>45.46</v>
      </c>
      <c r="AH55">
        <v>113.81</v>
      </c>
      <c r="AI55">
        <v>0</v>
      </c>
      <c r="AJ55">
        <v>0</v>
      </c>
      <c r="AK55">
        <v>59.79</v>
      </c>
      <c r="AL55">
        <v>63.92</v>
      </c>
      <c r="AM55">
        <v>0</v>
      </c>
      <c r="AN55">
        <v>0</v>
      </c>
      <c r="AO55">
        <v>10.41</v>
      </c>
      <c r="AP55">
        <v>9.74</v>
      </c>
      <c r="AQ55">
        <v>0</v>
      </c>
      <c r="AR55">
        <v>16.559999999999999</v>
      </c>
      <c r="AS55">
        <v>10.35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1.21</v>
      </c>
      <c r="BA55">
        <v>2.44</v>
      </c>
      <c r="BB55">
        <v>2.4500000000000002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2850.7099999999991</v>
      </c>
    </row>
    <row r="56" spans="1:117">
      <c r="A56" t="s">
        <v>98</v>
      </c>
      <c r="B56">
        <v>0</v>
      </c>
      <c r="C56">
        <v>0</v>
      </c>
      <c r="D56">
        <v>30.16</v>
      </c>
      <c r="E56">
        <v>0</v>
      </c>
      <c r="F56">
        <v>0</v>
      </c>
      <c r="G56">
        <v>74.290000000000006</v>
      </c>
      <c r="H56">
        <v>0</v>
      </c>
      <c r="I56">
        <v>0</v>
      </c>
      <c r="J56">
        <v>101.12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123.08</v>
      </c>
      <c r="Q56">
        <v>20.96</v>
      </c>
      <c r="R56">
        <v>43.71</v>
      </c>
      <c r="S56">
        <v>0</v>
      </c>
      <c r="T56">
        <v>1.62</v>
      </c>
      <c r="U56">
        <v>418.77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10.45</v>
      </c>
      <c r="AC56">
        <v>10.69</v>
      </c>
      <c r="AD56">
        <v>40.200000000000003</v>
      </c>
      <c r="AE56">
        <v>54.53</v>
      </c>
      <c r="AF56">
        <v>9.66</v>
      </c>
      <c r="AG56">
        <v>45.46</v>
      </c>
      <c r="AH56">
        <v>113.81</v>
      </c>
      <c r="AI56">
        <v>0</v>
      </c>
      <c r="AJ56">
        <v>0</v>
      </c>
      <c r="AK56">
        <v>59.79</v>
      </c>
      <c r="AL56">
        <v>63.92</v>
      </c>
      <c r="AM56">
        <v>0</v>
      </c>
      <c r="AN56">
        <v>0</v>
      </c>
      <c r="AO56">
        <v>10.41</v>
      </c>
      <c r="AP56">
        <v>9.74</v>
      </c>
      <c r="AQ56">
        <v>0</v>
      </c>
      <c r="AR56">
        <v>11.04</v>
      </c>
      <c r="AS56">
        <v>10.35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1.21</v>
      </c>
      <c r="BA56">
        <v>2.44</v>
      </c>
      <c r="BB56">
        <v>2.4500000000000002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2845.9699999999989</v>
      </c>
    </row>
    <row r="57" spans="1:117">
      <c r="A57" t="s">
        <v>99</v>
      </c>
      <c r="B57">
        <v>0</v>
      </c>
      <c r="C57">
        <v>0</v>
      </c>
      <c r="D57">
        <v>30.16</v>
      </c>
      <c r="E57">
        <v>0</v>
      </c>
      <c r="F57">
        <v>0</v>
      </c>
      <c r="G57">
        <v>74.290000000000006</v>
      </c>
      <c r="H57">
        <v>0</v>
      </c>
      <c r="I57">
        <v>0</v>
      </c>
      <c r="J57">
        <v>101.12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125.41</v>
      </c>
      <c r="Q57">
        <v>20.96</v>
      </c>
      <c r="R57">
        <v>43.71</v>
      </c>
      <c r="S57">
        <v>0</v>
      </c>
      <c r="T57">
        <v>1.62</v>
      </c>
      <c r="U57">
        <v>418.77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10.45</v>
      </c>
      <c r="AC57">
        <v>10.69</v>
      </c>
      <c r="AD57">
        <v>40.200000000000003</v>
      </c>
      <c r="AE57">
        <v>54.53</v>
      </c>
      <c r="AF57">
        <v>9.66</v>
      </c>
      <c r="AG57">
        <v>45.46</v>
      </c>
      <c r="AH57">
        <v>113.81</v>
      </c>
      <c r="AI57">
        <v>0</v>
      </c>
      <c r="AJ57">
        <v>0</v>
      </c>
      <c r="AK57">
        <v>59.79</v>
      </c>
      <c r="AL57">
        <v>63.92</v>
      </c>
      <c r="AM57">
        <v>0</v>
      </c>
      <c r="AN57">
        <v>0</v>
      </c>
      <c r="AO57">
        <v>10.41</v>
      </c>
      <c r="AP57">
        <v>9.74</v>
      </c>
      <c r="AQ57">
        <v>0</v>
      </c>
      <c r="AR57">
        <v>11.04</v>
      </c>
      <c r="AS57">
        <v>10.35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0.14000000000000001</v>
      </c>
      <c r="AZ57">
        <v>1.17</v>
      </c>
      <c r="BA57">
        <v>2.44</v>
      </c>
      <c r="BB57">
        <v>2.5499999999999998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2848.4999999999995</v>
      </c>
    </row>
    <row r="58" spans="1:117">
      <c r="A58" t="s">
        <v>100</v>
      </c>
      <c r="B58">
        <v>0</v>
      </c>
      <c r="C58">
        <v>0</v>
      </c>
      <c r="D58">
        <v>30.16</v>
      </c>
      <c r="E58">
        <v>0</v>
      </c>
      <c r="F58">
        <v>0</v>
      </c>
      <c r="G58">
        <v>74.290000000000006</v>
      </c>
      <c r="H58">
        <v>0</v>
      </c>
      <c r="I58">
        <v>0</v>
      </c>
      <c r="J58">
        <v>101.12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125.41</v>
      </c>
      <c r="Q58">
        <v>20.96</v>
      </c>
      <c r="R58">
        <v>43.71</v>
      </c>
      <c r="S58">
        <v>0</v>
      </c>
      <c r="T58">
        <v>1.62</v>
      </c>
      <c r="U58">
        <v>418.77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10.45</v>
      </c>
      <c r="AC58">
        <v>10.69</v>
      </c>
      <c r="AD58">
        <v>40.200000000000003</v>
      </c>
      <c r="AE58">
        <v>54.53</v>
      </c>
      <c r="AF58">
        <v>9.66</v>
      </c>
      <c r="AG58">
        <v>45.46</v>
      </c>
      <c r="AH58">
        <v>113.81</v>
      </c>
      <c r="AI58">
        <v>0</v>
      </c>
      <c r="AJ58">
        <v>0</v>
      </c>
      <c r="AK58">
        <v>59.79</v>
      </c>
      <c r="AL58">
        <v>63.92</v>
      </c>
      <c r="AM58">
        <v>0</v>
      </c>
      <c r="AN58">
        <v>0</v>
      </c>
      <c r="AO58">
        <v>10.41</v>
      </c>
      <c r="AP58">
        <v>9.74</v>
      </c>
      <c r="AQ58">
        <v>0</v>
      </c>
      <c r="AR58">
        <v>11.04</v>
      </c>
      <c r="AS58">
        <v>10.35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1.17</v>
      </c>
      <c r="BA58">
        <v>2.44</v>
      </c>
      <c r="BB58">
        <v>2.5499999999999998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2849.7999999999997</v>
      </c>
    </row>
    <row r="59" spans="1:117">
      <c r="A59" t="s">
        <v>101</v>
      </c>
      <c r="B59">
        <v>0</v>
      </c>
      <c r="C59">
        <v>0</v>
      </c>
      <c r="D59">
        <v>30.16</v>
      </c>
      <c r="E59">
        <v>0</v>
      </c>
      <c r="F59">
        <v>0</v>
      </c>
      <c r="G59">
        <v>74.290000000000006</v>
      </c>
      <c r="H59">
        <v>0</v>
      </c>
      <c r="I59">
        <v>0</v>
      </c>
      <c r="J59">
        <v>101.12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0</v>
      </c>
      <c r="T59">
        <v>1.62</v>
      </c>
      <c r="U59">
        <v>418.77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10.45</v>
      </c>
      <c r="AC59">
        <v>10.69</v>
      </c>
      <c r="AD59">
        <v>40.200000000000003</v>
      </c>
      <c r="AE59">
        <v>54.53</v>
      </c>
      <c r="AF59">
        <v>9.66</v>
      </c>
      <c r="AG59">
        <v>45.46</v>
      </c>
      <c r="AH59">
        <v>113.81</v>
      </c>
      <c r="AI59">
        <v>0</v>
      </c>
      <c r="AJ59">
        <v>0</v>
      </c>
      <c r="AK59">
        <v>59.79</v>
      </c>
      <c r="AL59">
        <v>63.92</v>
      </c>
      <c r="AM59">
        <v>0</v>
      </c>
      <c r="AN59">
        <v>0</v>
      </c>
      <c r="AO59">
        <v>10.26</v>
      </c>
      <c r="AP59">
        <v>9.74</v>
      </c>
      <c r="AQ59">
        <v>0</v>
      </c>
      <c r="AR59">
        <v>11.04</v>
      </c>
      <c r="AS59">
        <v>10.35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1.17</v>
      </c>
      <c r="BA59">
        <v>2.44</v>
      </c>
      <c r="BB59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2851.99</v>
      </c>
    </row>
    <row r="60" spans="1:117">
      <c r="A60" t="s">
        <v>102</v>
      </c>
      <c r="B60">
        <v>0</v>
      </c>
      <c r="C60">
        <v>0</v>
      </c>
      <c r="D60">
        <v>30.16</v>
      </c>
      <c r="E60">
        <v>0</v>
      </c>
      <c r="F60">
        <v>0</v>
      </c>
      <c r="G60">
        <v>74.290000000000006</v>
      </c>
      <c r="H60">
        <v>0</v>
      </c>
      <c r="I60">
        <v>0</v>
      </c>
      <c r="J60">
        <v>101.12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130.09</v>
      </c>
      <c r="Q60">
        <v>20.96</v>
      </c>
      <c r="R60">
        <v>43.71</v>
      </c>
      <c r="S60">
        <v>0</v>
      </c>
      <c r="T60">
        <v>1.62</v>
      </c>
      <c r="U60">
        <v>418.77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10.45</v>
      </c>
      <c r="AC60">
        <v>10.69</v>
      </c>
      <c r="AD60">
        <v>40.200000000000003</v>
      </c>
      <c r="AE60">
        <v>54.53</v>
      </c>
      <c r="AF60">
        <v>9.66</v>
      </c>
      <c r="AG60">
        <v>45.46</v>
      </c>
      <c r="AH60">
        <v>113.81</v>
      </c>
      <c r="AI60">
        <v>0</v>
      </c>
      <c r="AJ60">
        <v>0</v>
      </c>
      <c r="AK60">
        <v>59.79</v>
      </c>
      <c r="AL60">
        <v>63.92</v>
      </c>
      <c r="AM60">
        <v>0</v>
      </c>
      <c r="AN60">
        <v>0</v>
      </c>
      <c r="AO60">
        <v>10.26</v>
      </c>
      <c r="AP60">
        <v>9.74</v>
      </c>
      <c r="AQ60">
        <v>0</v>
      </c>
      <c r="AR60">
        <v>16.559999999999999</v>
      </c>
      <c r="AS60">
        <v>10.35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1.17</v>
      </c>
      <c r="BA60">
        <v>2.44</v>
      </c>
      <c r="BB60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2859.85</v>
      </c>
    </row>
    <row r="61" spans="1:117">
      <c r="A61" t="s">
        <v>103</v>
      </c>
      <c r="B61">
        <v>0</v>
      </c>
      <c r="C61">
        <v>0</v>
      </c>
      <c r="D61">
        <v>30.16</v>
      </c>
      <c r="E61">
        <v>0</v>
      </c>
      <c r="F61">
        <v>0</v>
      </c>
      <c r="G61">
        <v>74.290000000000006</v>
      </c>
      <c r="H61">
        <v>0</v>
      </c>
      <c r="I61">
        <v>0</v>
      </c>
      <c r="J61">
        <v>101.12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132.43</v>
      </c>
      <c r="Q61">
        <v>20.96</v>
      </c>
      <c r="R61">
        <v>43.71</v>
      </c>
      <c r="S61">
        <v>0</v>
      </c>
      <c r="T61">
        <v>1.62</v>
      </c>
      <c r="U61">
        <v>418.77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10.45</v>
      </c>
      <c r="AC61">
        <v>10.69</v>
      </c>
      <c r="AD61">
        <v>40.200000000000003</v>
      </c>
      <c r="AE61">
        <v>54.53</v>
      </c>
      <c r="AF61">
        <v>9.66</v>
      </c>
      <c r="AG61">
        <v>45.46</v>
      </c>
      <c r="AH61">
        <v>113.81</v>
      </c>
      <c r="AI61">
        <v>0</v>
      </c>
      <c r="AJ61">
        <v>0</v>
      </c>
      <c r="AK61">
        <v>59.79</v>
      </c>
      <c r="AL61">
        <v>69.72</v>
      </c>
      <c r="AM61">
        <v>0</v>
      </c>
      <c r="AN61">
        <v>0</v>
      </c>
      <c r="AO61">
        <v>10.26</v>
      </c>
      <c r="AP61">
        <v>9.74</v>
      </c>
      <c r="AQ61">
        <v>0</v>
      </c>
      <c r="AR61">
        <v>16.559999999999999</v>
      </c>
      <c r="AS61">
        <v>13.3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1.17</v>
      </c>
      <c r="BA61">
        <v>2.44</v>
      </c>
      <c r="BB6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2870.94</v>
      </c>
    </row>
    <row r="62" spans="1:117">
      <c r="A62" t="s">
        <v>104</v>
      </c>
      <c r="B62">
        <v>0</v>
      </c>
      <c r="C62">
        <v>0</v>
      </c>
      <c r="D62">
        <v>30.16</v>
      </c>
      <c r="E62">
        <v>0</v>
      </c>
      <c r="F62">
        <v>0</v>
      </c>
      <c r="G62">
        <v>74.290000000000006</v>
      </c>
      <c r="H62">
        <v>0</v>
      </c>
      <c r="I62">
        <v>0</v>
      </c>
      <c r="J62">
        <v>101.12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133.97999999999999</v>
      </c>
      <c r="Q62">
        <v>20.96</v>
      </c>
      <c r="R62">
        <v>43.71</v>
      </c>
      <c r="S62">
        <v>0</v>
      </c>
      <c r="T62">
        <v>1.62</v>
      </c>
      <c r="U62">
        <v>418.77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10.45</v>
      </c>
      <c r="AC62">
        <v>10.69</v>
      </c>
      <c r="AD62">
        <v>40.200000000000003</v>
      </c>
      <c r="AE62">
        <v>54.53</v>
      </c>
      <c r="AF62">
        <v>9.66</v>
      </c>
      <c r="AG62">
        <v>45.46</v>
      </c>
      <c r="AH62">
        <v>113.81</v>
      </c>
      <c r="AI62">
        <v>0</v>
      </c>
      <c r="AJ62">
        <v>0</v>
      </c>
      <c r="AK62">
        <v>59.79</v>
      </c>
      <c r="AL62">
        <v>69.72</v>
      </c>
      <c r="AM62">
        <v>0</v>
      </c>
      <c r="AN62">
        <v>0</v>
      </c>
      <c r="AO62">
        <v>10.26</v>
      </c>
      <c r="AP62">
        <v>9.74</v>
      </c>
      <c r="AQ62">
        <v>0</v>
      </c>
      <c r="AR62">
        <v>16.559999999999999</v>
      </c>
      <c r="AS62">
        <v>13.3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2.39</v>
      </c>
      <c r="BA62">
        <v>2.44</v>
      </c>
      <c r="BB62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2873.71</v>
      </c>
    </row>
    <row r="63" spans="1:117">
      <c r="A63" t="s">
        <v>105</v>
      </c>
      <c r="B63">
        <v>0</v>
      </c>
      <c r="C63">
        <v>0</v>
      </c>
      <c r="D63">
        <v>30.16</v>
      </c>
      <c r="E63">
        <v>0</v>
      </c>
      <c r="F63">
        <v>0</v>
      </c>
      <c r="G63">
        <v>74.290000000000006</v>
      </c>
      <c r="H63">
        <v>0</v>
      </c>
      <c r="I63">
        <v>0</v>
      </c>
      <c r="J63">
        <v>101.12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137.88</v>
      </c>
      <c r="Q63">
        <v>20.96</v>
      </c>
      <c r="R63">
        <v>43.71</v>
      </c>
      <c r="S63">
        <v>0</v>
      </c>
      <c r="T63">
        <v>1.62</v>
      </c>
      <c r="U63">
        <v>418.77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10.45</v>
      </c>
      <c r="AC63">
        <v>10.69</v>
      </c>
      <c r="AD63">
        <v>40.200000000000003</v>
      </c>
      <c r="AE63">
        <v>54.53</v>
      </c>
      <c r="AF63">
        <v>9.66</v>
      </c>
      <c r="AG63">
        <v>45.46</v>
      </c>
      <c r="AH63">
        <v>113.81</v>
      </c>
      <c r="AI63">
        <v>0</v>
      </c>
      <c r="AJ63">
        <v>0</v>
      </c>
      <c r="AK63">
        <v>59.79</v>
      </c>
      <c r="AL63">
        <v>69.72</v>
      </c>
      <c r="AM63">
        <v>0</v>
      </c>
      <c r="AN63">
        <v>0</v>
      </c>
      <c r="AO63">
        <v>10.26</v>
      </c>
      <c r="AP63">
        <v>9.74</v>
      </c>
      <c r="AQ63">
        <v>0</v>
      </c>
      <c r="AR63">
        <v>16.559999999999999</v>
      </c>
      <c r="AS63">
        <v>10.35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2.39</v>
      </c>
      <c r="BA63">
        <v>2.44</v>
      </c>
      <c r="BB63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2874.6599999999994</v>
      </c>
    </row>
    <row r="64" spans="1:117">
      <c r="A64" t="s">
        <v>106</v>
      </c>
      <c r="B64">
        <v>0</v>
      </c>
      <c r="C64">
        <v>0</v>
      </c>
      <c r="D64">
        <v>30.16</v>
      </c>
      <c r="E64">
        <v>0</v>
      </c>
      <c r="F64">
        <v>0</v>
      </c>
      <c r="G64">
        <v>74.290000000000006</v>
      </c>
      <c r="H64">
        <v>0</v>
      </c>
      <c r="I64">
        <v>0</v>
      </c>
      <c r="J64">
        <v>101.12</v>
      </c>
      <c r="K64">
        <v>686.07</v>
      </c>
      <c r="L64">
        <v>413.81</v>
      </c>
      <c r="M64">
        <v>47.33</v>
      </c>
      <c r="N64">
        <v>121.71</v>
      </c>
      <c r="O64">
        <v>127.6</v>
      </c>
      <c r="P64">
        <v>140.21</v>
      </c>
      <c r="Q64">
        <v>20.96</v>
      </c>
      <c r="R64">
        <v>43.71</v>
      </c>
      <c r="S64">
        <v>0</v>
      </c>
      <c r="T64">
        <v>1.62</v>
      </c>
      <c r="U64">
        <v>418.77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10.45</v>
      </c>
      <c r="AC64">
        <v>10.69</v>
      </c>
      <c r="AD64">
        <v>40.200000000000003</v>
      </c>
      <c r="AE64">
        <v>54.53</v>
      </c>
      <c r="AF64">
        <v>9.66</v>
      </c>
      <c r="AG64">
        <v>45.46</v>
      </c>
      <c r="AH64">
        <v>113.81</v>
      </c>
      <c r="AI64">
        <v>0</v>
      </c>
      <c r="AJ64">
        <v>0</v>
      </c>
      <c r="AK64">
        <v>59.79</v>
      </c>
      <c r="AL64">
        <v>69.72</v>
      </c>
      <c r="AM64">
        <v>0</v>
      </c>
      <c r="AN64">
        <v>0</v>
      </c>
      <c r="AO64">
        <v>10.11</v>
      </c>
      <c r="AP64">
        <v>9.74</v>
      </c>
      <c r="AQ64">
        <v>0</v>
      </c>
      <c r="AR64">
        <v>16.559999999999999</v>
      </c>
      <c r="AS64">
        <v>10.35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2.39</v>
      </c>
      <c r="BA64">
        <v>2.44</v>
      </c>
      <c r="BB64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2876.8399999999992</v>
      </c>
    </row>
    <row r="65" spans="1:117">
      <c r="A65" t="s">
        <v>107</v>
      </c>
      <c r="B65">
        <v>0</v>
      </c>
      <c r="C65">
        <v>0</v>
      </c>
      <c r="D65">
        <v>30.16</v>
      </c>
      <c r="E65">
        <v>0</v>
      </c>
      <c r="F65">
        <v>0</v>
      </c>
      <c r="G65">
        <v>74.290000000000006</v>
      </c>
      <c r="H65">
        <v>0</v>
      </c>
      <c r="I65">
        <v>0</v>
      </c>
      <c r="J65">
        <v>101.12</v>
      </c>
      <c r="K65">
        <v>686.07</v>
      </c>
      <c r="L65">
        <v>413.81</v>
      </c>
      <c r="M65">
        <v>47.33</v>
      </c>
      <c r="N65">
        <v>121.71</v>
      </c>
      <c r="O65">
        <v>127.6</v>
      </c>
      <c r="P65">
        <v>141.78</v>
      </c>
      <c r="Q65">
        <v>20.96</v>
      </c>
      <c r="R65">
        <v>43.71</v>
      </c>
      <c r="S65">
        <v>0</v>
      </c>
      <c r="T65">
        <v>1.62</v>
      </c>
      <c r="U65">
        <v>418.77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10.45</v>
      </c>
      <c r="AC65">
        <v>10.69</v>
      </c>
      <c r="AD65">
        <v>40.200000000000003</v>
      </c>
      <c r="AE65">
        <v>54.53</v>
      </c>
      <c r="AF65">
        <v>9.66</v>
      </c>
      <c r="AG65">
        <v>45.46</v>
      </c>
      <c r="AH65">
        <v>113.81</v>
      </c>
      <c r="AI65">
        <v>0</v>
      </c>
      <c r="AJ65">
        <v>0</v>
      </c>
      <c r="AK65">
        <v>59.79</v>
      </c>
      <c r="AL65">
        <v>76.69</v>
      </c>
      <c r="AM65">
        <v>0</v>
      </c>
      <c r="AN65">
        <v>0</v>
      </c>
      <c r="AO65">
        <v>10.11</v>
      </c>
      <c r="AP65">
        <v>9.74</v>
      </c>
      <c r="AQ65">
        <v>0</v>
      </c>
      <c r="AR65">
        <v>16.559999999999999</v>
      </c>
      <c r="AS65">
        <v>15.52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2.4300000000000002</v>
      </c>
      <c r="BA65">
        <v>2.44</v>
      </c>
      <c r="BB65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2890.5899999999997</v>
      </c>
    </row>
    <row r="66" spans="1:117">
      <c r="A66" t="s">
        <v>108</v>
      </c>
      <c r="B66">
        <v>0</v>
      </c>
      <c r="C66">
        <v>0</v>
      </c>
      <c r="D66">
        <v>30.16</v>
      </c>
      <c r="E66">
        <v>0</v>
      </c>
      <c r="F66">
        <v>0</v>
      </c>
      <c r="G66">
        <v>74.290000000000006</v>
      </c>
      <c r="H66">
        <v>0</v>
      </c>
      <c r="I66">
        <v>0</v>
      </c>
      <c r="J66">
        <v>101.12</v>
      </c>
      <c r="K66">
        <v>686.07</v>
      </c>
      <c r="L66">
        <v>413.81</v>
      </c>
      <c r="M66">
        <v>47.33</v>
      </c>
      <c r="N66">
        <v>121.71</v>
      </c>
      <c r="O66">
        <v>127.6</v>
      </c>
      <c r="P66">
        <v>141.78</v>
      </c>
      <c r="Q66">
        <v>20.96</v>
      </c>
      <c r="R66">
        <v>43.71</v>
      </c>
      <c r="S66">
        <v>0</v>
      </c>
      <c r="T66">
        <v>1.62</v>
      </c>
      <c r="U66">
        <v>418.77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10.45</v>
      </c>
      <c r="AC66">
        <v>10.69</v>
      </c>
      <c r="AD66">
        <v>40.200000000000003</v>
      </c>
      <c r="AE66">
        <v>54.53</v>
      </c>
      <c r="AF66">
        <v>9.66</v>
      </c>
      <c r="AG66">
        <v>45.46</v>
      </c>
      <c r="AH66">
        <v>113.81</v>
      </c>
      <c r="AI66">
        <v>0</v>
      </c>
      <c r="AJ66">
        <v>0</v>
      </c>
      <c r="AK66">
        <v>59.79</v>
      </c>
      <c r="AL66">
        <v>76.69</v>
      </c>
      <c r="AM66">
        <v>0</v>
      </c>
      <c r="AN66">
        <v>0</v>
      </c>
      <c r="AO66">
        <v>10.11</v>
      </c>
      <c r="AP66">
        <v>9.74</v>
      </c>
      <c r="AQ66">
        <v>8.18</v>
      </c>
      <c r="AR66">
        <v>16.559999999999999</v>
      </c>
      <c r="AS66">
        <v>15.52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2.4300000000000002</v>
      </c>
      <c r="BA66">
        <v>2.44</v>
      </c>
      <c r="BB66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2898.7699999999995</v>
      </c>
    </row>
    <row r="67" spans="1:117">
      <c r="A67" t="s">
        <v>109</v>
      </c>
      <c r="B67">
        <v>0</v>
      </c>
      <c r="C67">
        <v>0</v>
      </c>
      <c r="D67">
        <v>30.16</v>
      </c>
      <c r="E67">
        <v>0</v>
      </c>
      <c r="F67">
        <v>0</v>
      </c>
      <c r="G67">
        <v>74.290000000000006</v>
      </c>
      <c r="H67">
        <v>0</v>
      </c>
      <c r="I67">
        <v>0</v>
      </c>
      <c r="J67">
        <v>101.12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141.78</v>
      </c>
      <c r="Q67">
        <v>20.96</v>
      </c>
      <c r="R67">
        <v>43.71</v>
      </c>
      <c r="S67">
        <v>0</v>
      </c>
      <c r="T67">
        <v>1.62</v>
      </c>
      <c r="U67">
        <v>418.77</v>
      </c>
      <c r="V67">
        <v>20.8</v>
      </c>
      <c r="W67">
        <v>44.92</v>
      </c>
      <c r="X67">
        <v>98.87</v>
      </c>
      <c r="Y67">
        <v>0</v>
      </c>
      <c r="Z67">
        <v>6.52</v>
      </c>
      <c r="AA67">
        <v>0</v>
      </c>
      <c r="AB67">
        <v>10.45</v>
      </c>
      <c r="AC67">
        <v>10.69</v>
      </c>
      <c r="AD67">
        <v>30.23</v>
      </c>
      <c r="AE67">
        <v>54.53</v>
      </c>
      <c r="AF67">
        <v>9.66</v>
      </c>
      <c r="AG67">
        <v>45.46</v>
      </c>
      <c r="AH67">
        <v>113.81</v>
      </c>
      <c r="AI67">
        <v>0</v>
      </c>
      <c r="AJ67">
        <v>0</v>
      </c>
      <c r="AK67">
        <v>59.79</v>
      </c>
      <c r="AL67">
        <v>76.69</v>
      </c>
      <c r="AM67">
        <v>0</v>
      </c>
      <c r="AN67">
        <v>0</v>
      </c>
      <c r="AO67">
        <v>10.050000000000001</v>
      </c>
      <c r="AP67">
        <v>9.74</v>
      </c>
      <c r="AQ67">
        <v>17.72</v>
      </c>
      <c r="AR67">
        <v>16.559999999999999</v>
      </c>
      <c r="AS67">
        <v>14.04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2.4300000000000002</v>
      </c>
      <c r="BA67">
        <v>2.44</v>
      </c>
      <c r="BB67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2903.3199999999997</v>
      </c>
    </row>
    <row r="68" spans="1:117">
      <c r="A68" t="s">
        <v>110</v>
      </c>
      <c r="B68">
        <v>0</v>
      </c>
      <c r="C68">
        <v>0</v>
      </c>
      <c r="D68">
        <v>30.16</v>
      </c>
      <c r="E68">
        <v>0</v>
      </c>
      <c r="F68">
        <v>0</v>
      </c>
      <c r="G68">
        <v>74.290000000000006</v>
      </c>
      <c r="H68">
        <v>0</v>
      </c>
      <c r="I68">
        <v>0</v>
      </c>
      <c r="J68">
        <v>101.12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141.78</v>
      </c>
      <c r="Q68">
        <v>20.96</v>
      </c>
      <c r="R68">
        <v>43.71</v>
      </c>
      <c r="S68">
        <v>0</v>
      </c>
      <c r="T68">
        <v>1.62</v>
      </c>
      <c r="U68">
        <v>418.77</v>
      </c>
      <c r="V68">
        <v>20.8</v>
      </c>
      <c r="W68">
        <v>44.92</v>
      </c>
      <c r="X68">
        <v>98.87</v>
      </c>
      <c r="Y68">
        <v>0</v>
      </c>
      <c r="Z68">
        <v>6.52</v>
      </c>
      <c r="AA68">
        <v>0</v>
      </c>
      <c r="AB68">
        <v>10.45</v>
      </c>
      <c r="AC68">
        <v>10.69</v>
      </c>
      <c r="AD68">
        <v>30.23</v>
      </c>
      <c r="AE68">
        <v>54.53</v>
      </c>
      <c r="AF68">
        <v>9.66</v>
      </c>
      <c r="AG68">
        <v>45.46</v>
      </c>
      <c r="AH68">
        <v>113.81</v>
      </c>
      <c r="AI68">
        <v>0</v>
      </c>
      <c r="AJ68">
        <v>0</v>
      </c>
      <c r="AK68">
        <v>59.79</v>
      </c>
      <c r="AL68">
        <v>76.69</v>
      </c>
      <c r="AM68">
        <v>0</v>
      </c>
      <c r="AN68">
        <v>0</v>
      </c>
      <c r="AO68">
        <v>9.94</v>
      </c>
      <c r="AP68">
        <v>9.74</v>
      </c>
      <c r="AQ68">
        <v>17.72</v>
      </c>
      <c r="AR68">
        <v>16.559999999999999</v>
      </c>
      <c r="AS68">
        <v>14.04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2.4300000000000002</v>
      </c>
      <c r="BA68">
        <v>2.44</v>
      </c>
      <c r="BB68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2903.2099999999996</v>
      </c>
    </row>
    <row r="69" spans="1:117">
      <c r="A69" t="s">
        <v>111</v>
      </c>
      <c r="B69">
        <v>0</v>
      </c>
      <c r="C69">
        <v>0</v>
      </c>
      <c r="D69">
        <v>28.98</v>
      </c>
      <c r="E69">
        <v>0</v>
      </c>
      <c r="F69">
        <v>0</v>
      </c>
      <c r="G69">
        <v>74.290000000000006</v>
      </c>
      <c r="H69">
        <v>0</v>
      </c>
      <c r="I69">
        <v>0</v>
      </c>
      <c r="J69">
        <v>101.12</v>
      </c>
      <c r="K69">
        <v>686.07</v>
      </c>
      <c r="L69">
        <v>413.81</v>
      </c>
      <c r="M69">
        <v>47.33</v>
      </c>
      <c r="N69">
        <v>121.71</v>
      </c>
      <c r="O69">
        <v>127.6</v>
      </c>
      <c r="P69">
        <v>102.83</v>
      </c>
      <c r="Q69">
        <v>20.96</v>
      </c>
      <c r="R69">
        <v>43.71</v>
      </c>
      <c r="S69">
        <v>0</v>
      </c>
      <c r="T69">
        <v>1.62</v>
      </c>
      <c r="U69">
        <v>418.77</v>
      </c>
      <c r="V69">
        <v>20.8</v>
      </c>
      <c r="W69">
        <v>44.92</v>
      </c>
      <c r="X69">
        <v>98.87</v>
      </c>
      <c r="Y69">
        <v>0</v>
      </c>
      <c r="Z69">
        <v>6.52</v>
      </c>
      <c r="AA69">
        <v>0</v>
      </c>
      <c r="AB69">
        <v>10.45</v>
      </c>
      <c r="AC69">
        <v>10.69</v>
      </c>
      <c r="AD69">
        <v>30.23</v>
      </c>
      <c r="AE69">
        <v>54.53</v>
      </c>
      <c r="AF69">
        <v>9.66</v>
      </c>
      <c r="AG69">
        <v>45.46</v>
      </c>
      <c r="AH69">
        <v>113.81</v>
      </c>
      <c r="AI69">
        <v>0</v>
      </c>
      <c r="AJ69">
        <v>0</v>
      </c>
      <c r="AK69">
        <v>59.79</v>
      </c>
      <c r="AL69">
        <v>76.69</v>
      </c>
      <c r="AM69">
        <v>0</v>
      </c>
      <c r="AN69">
        <v>0</v>
      </c>
      <c r="AO69">
        <v>9.85</v>
      </c>
      <c r="AP69">
        <v>9.74</v>
      </c>
      <c r="AQ69">
        <v>35.44</v>
      </c>
      <c r="AR69">
        <v>8.2799999999999994</v>
      </c>
      <c r="AS69">
        <v>14.04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2.4300000000000002</v>
      </c>
      <c r="BA69">
        <v>2.44</v>
      </c>
      <c r="BB69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2872.43</v>
      </c>
    </row>
    <row r="70" spans="1:117">
      <c r="A70" t="s">
        <v>112</v>
      </c>
      <c r="B70">
        <v>0</v>
      </c>
      <c r="C70">
        <v>0</v>
      </c>
      <c r="D70">
        <v>28.98</v>
      </c>
      <c r="E70">
        <v>0</v>
      </c>
      <c r="F70">
        <v>0</v>
      </c>
      <c r="G70">
        <v>74.290000000000006</v>
      </c>
      <c r="H70">
        <v>0</v>
      </c>
      <c r="I70">
        <v>0</v>
      </c>
      <c r="J70">
        <v>101.12</v>
      </c>
      <c r="K70">
        <v>686.07</v>
      </c>
      <c r="L70">
        <v>413.81</v>
      </c>
      <c r="M70">
        <v>47.33</v>
      </c>
      <c r="N70">
        <v>121.71</v>
      </c>
      <c r="O70">
        <v>127.6</v>
      </c>
      <c r="P70">
        <v>102.83</v>
      </c>
      <c r="Q70">
        <v>20.96</v>
      </c>
      <c r="R70">
        <v>43.71</v>
      </c>
      <c r="S70">
        <v>0</v>
      </c>
      <c r="T70">
        <v>1.62</v>
      </c>
      <c r="U70">
        <v>418.77</v>
      </c>
      <c r="V70">
        <v>20.8</v>
      </c>
      <c r="W70">
        <v>44.92</v>
      </c>
      <c r="X70">
        <v>98.87</v>
      </c>
      <c r="Y70">
        <v>0</v>
      </c>
      <c r="Z70">
        <v>6.52</v>
      </c>
      <c r="AA70">
        <v>0</v>
      </c>
      <c r="AB70">
        <v>10.45</v>
      </c>
      <c r="AC70">
        <v>10.69</v>
      </c>
      <c r="AD70">
        <v>30.23</v>
      </c>
      <c r="AE70">
        <v>54.53</v>
      </c>
      <c r="AF70">
        <v>9.66</v>
      </c>
      <c r="AG70">
        <v>45.46</v>
      </c>
      <c r="AH70">
        <v>113.81</v>
      </c>
      <c r="AI70">
        <v>0</v>
      </c>
      <c r="AJ70">
        <v>0</v>
      </c>
      <c r="AK70">
        <v>59.79</v>
      </c>
      <c r="AL70">
        <v>76.69</v>
      </c>
      <c r="AM70">
        <v>0</v>
      </c>
      <c r="AN70">
        <v>0</v>
      </c>
      <c r="AO70">
        <v>9.4700000000000006</v>
      </c>
      <c r="AP70">
        <v>9.74</v>
      </c>
      <c r="AQ70">
        <v>35.44</v>
      </c>
      <c r="AR70">
        <v>8.2799999999999994</v>
      </c>
      <c r="AS70">
        <v>14.04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2.4300000000000002</v>
      </c>
      <c r="BA70">
        <v>2.44</v>
      </c>
      <c r="BB70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2872.0499999999997</v>
      </c>
    </row>
    <row r="71" spans="1:117">
      <c r="A71" t="s">
        <v>113</v>
      </c>
      <c r="B71">
        <v>0</v>
      </c>
      <c r="C71">
        <v>0</v>
      </c>
      <c r="D71">
        <v>28.98</v>
      </c>
      <c r="E71">
        <v>0</v>
      </c>
      <c r="F71">
        <v>0</v>
      </c>
      <c r="G71">
        <v>74.290000000000006</v>
      </c>
      <c r="H71">
        <v>0</v>
      </c>
      <c r="I71">
        <v>0</v>
      </c>
      <c r="J71">
        <v>101.12</v>
      </c>
      <c r="K71">
        <v>686.07</v>
      </c>
      <c r="L71">
        <v>413.81</v>
      </c>
      <c r="M71">
        <v>47.33</v>
      </c>
      <c r="N71">
        <v>121.71</v>
      </c>
      <c r="O71">
        <v>127.6</v>
      </c>
      <c r="P71">
        <v>102.83</v>
      </c>
      <c r="Q71">
        <v>20.96</v>
      </c>
      <c r="R71">
        <v>43.71</v>
      </c>
      <c r="S71">
        <v>0</v>
      </c>
      <c r="T71">
        <v>1.62</v>
      </c>
      <c r="U71">
        <v>418.77</v>
      </c>
      <c r="V71">
        <v>20.8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10.45</v>
      </c>
      <c r="AC71">
        <v>10.69</v>
      </c>
      <c r="AD71">
        <v>30.23</v>
      </c>
      <c r="AE71">
        <v>54.53</v>
      </c>
      <c r="AF71">
        <v>9.66</v>
      </c>
      <c r="AG71">
        <v>45.46</v>
      </c>
      <c r="AH71">
        <v>113.81</v>
      </c>
      <c r="AI71">
        <v>0</v>
      </c>
      <c r="AJ71">
        <v>0</v>
      </c>
      <c r="AK71">
        <v>59.79</v>
      </c>
      <c r="AL71">
        <v>76.69</v>
      </c>
      <c r="AM71">
        <v>0</v>
      </c>
      <c r="AN71">
        <v>0</v>
      </c>
      <c r="AO71">
        <v>9.7899999999999991</v>
      </c>
      <c r="AP71">
        <v>9.74</v>
      </c>
      <c r="AQ71">
        <v>53.16</v>
      </c>
      <c r="AR71">
        <v>8.2799999999999994</v>
      </c>
      <c r="AS71">
        <v>14.04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2.4300000000000002</v>
      </c>
      <c r="BA71">
        <v>2.44</v>
      </c>
      <c r="BB7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2890.0899999999997</v>
      </c>
    </row>
    <row r="72" spans="1:117">
      <c r="A72" t="s">
        <v>114</v>
      </c>
      <c r="B72">
        <v>0</v>
      </c>
      <c r="C72">
        <v>0</v>
      </c>
      <c r="D72">
        <v>28.98</v>
      </c>
      <c r="E72">
        <v>0</v>
      </c>
      <c r="F72">
        <v>0</v>
      </c>
      <c r="G72">
        <v>74.290000000000006</v>
      </c>
      <c r="H72">
        <v>0</v>
      </c>
      <c r="I72">
        <v>0</v>
      </c>
      <c r="J72">
        <v>101.12</v>
      </c>
      <c r="K72">
        <v>686.07</v>
      </c>
      <c r="L72">
        <v>413.81</v>
      </c>
      <c r="M72">
        <v>47.33</v>
      </c>
      <c r="N72">
        <v>121.71</v>
      </c>
      <c r="O72">
        <v>127.6</v>
      </c>
      <c r="P72">
        <v>102.83</v>
      </c>
      <c r="Q72">
        <v>20.96</v>
      </c>
      <c r="R72">
        <v>43.71</v>
      </c>
      <c r="S72">
        <v>0</v>
      </c>
      <c r="T72">
        <v>1.62</v>
      </c>
      <c r="U72">
        <v>418.77</v>
      </c>
      <c r="V72">
        <v>20.8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10.45</v>
      </c>
      <c r="AC72">
        <v>10.69</v>
      </c>
      <c r="AD72">
        <v>30.23</v>
      </c>
      <c r="AE72">
        <v>54.53</v>
      </c>
      <c r="AF72">
        <v>9.66</v>
      </c>
      <c r="AG72">
        <v>45.46</v>
      </c>
      <c r="AH72">
        <v>113.81</v>
      </c>
      <c r="AI72">
        <v>0</v>
      </c>
      <c r="AJ72">
        <v>0</v>
      </c>
      <c r="AK72">
        <v>59.79</v>
      </c>
      <c r="AL72">
        <v>76.69</v>
      </c>
      <c r="AM72">
        <v>0</v>
      </c>
      <c r="AN72">
        <v>0</v>
      </c>
      <c r="AO72">
        <v>9.5</v>
      </c>
      <c r="AP72">
        <v>9.74</v>
      </c>
      <c r="AQ72">
        <v>53.16</v>
      </c>
      <c r="AR72">
        <v>8.2799999999999994</v>
      </c>
      <c r="AS72">
        <v>14.04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2.4300000000000002</v>
      </c>
      <c r="BA72">
        <v>2.44</v>
      </c>
      <c r="BB72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2891.24</v>
      </c>
    </row>
    <row r="73" spans="1:117">
      <c r="A73" t="s">
        <v>115</v>
      </c>
      <c r="B73">
        <v>0</v>
      </c>
      <c r="C73">
        <v>0</v>
      </c>
      <c r="D73">
        <v>28.98</v>
      </c>
      <c r="E73">
        <v>0</v>
      </c>
      <c r="F73">
        <v>0</v>
      </c>
      <c r="G73">
        <v>74.290000000000006</v>
      </c>
      <c r="H73">
        <v>0</v>
      </c>
      <c r="I73">
        <v>0</v>
      </c>
      <c r="J73">
        <v>101.12</v>
      </c>
      <c r="K73">
        <v>686.07</v>
      </c>
      <c r="L73">
        <v>413.81</v>
      </c>
      <c r="M73">
        <v>47.33</v>
      </c>
      <c r="N73">
        <v>121.71</v>
      </c>
      <c r="O73">
        <v>127.6</v>
      </c>
      <c r="P73">
        <v>102.83</v>
      </c>
      <c r="Q73">
        <v>20.96</v>
      </c>
      <c r="R73">
        <v>43.71</v>
      </c>
      <c r="S73">
        <v>0</v>
      </c>
      <c r="T73">
        <v>1.62</v>
      </c>
      <c r="U73">
        <v>418.77</v>
      </c>
      <c r="V73">
        <v>20.8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13.43</v>
      </c>
      <c r="AC73">
        <v>10.69</v>
      </c>
      <c r="AD73">
        <v>30.23</v>
      </c>
      <c r="AE73">
        <v>54.53</v>
      </c>
      <c r="AF73">
        <v>9.66</v>
      </c>
      <c r="AG73">
        <v>45.46</v>
      </c>
      <c r="AH73">
        <v>113.81</v>
      </c>
      <c r="AI73">
        <v>3.94</v>
      </c>
      <c r="AJ73">
        <v>0</v>
      </c>
      <c r="AK73">
        <v>59.79</v>
      </c>
      <c r="AL73">
        <v>76.69</v>
      </c>
      <c r="AM73">
        <v>0</v>
      </c>
      <c r="AN73">
        <v>0</v>
      </c>
      <c r="AO73">
        <v>9.2899999999999991</v>
      </c>
      <c r="AP73">
        <v>9.74</v>
      </c>
      <c r="AQ73">
        <v>53.16</v>
      </c>
      <c r="AR73">
        <v>8.2799999999999994</v>
      </c>
      <c r="AS73">
        <v>14.04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2.4300000000000002</v>
      </c>
      <c r="BA73">
        <v>2.44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2898.2899999999995</v>
      </c>
    </row>
    <row r="74" spans="1:117">
      <c r="A74" t="s">
        <v>116</v>
      </c>
      <c r="B74">
        <v>0</v>
      </c>
      <c r="C74">
        <v>0</v>
      </c>
      <c r="D74">
        <v>28.98</v>
      </c>
      <c r="E74">
        <v>0</v>
      </c>
      <c r="F74">
        <v>0</v>
      </c>
      <c r="G74">
        <v>74.290000000000006</v>
      </c>
      <c r="H74">
        <v>0</v>
      </c>
      <c r="I74">
        <v>0</v>
      </c>
      <c r="J74">
        <v>101.12</v>
      </c>
      <c r="K74">
        <v>686.07</v>
      </c>
      <c r="L74">
        <v>413.81</v>
      </c>
      <c r="M74">
        <v>47.33</v>
      </c>
      <c r="N74">
        <v>121.71</v>
      </c>
      <c r="O74">
        <v>127.6</v>
      </c>
      <c r="P74">
        <v>102.83</v>
      </c>
      <c r="Q74">
        <v>20.96</v>
      </c>
      <c r="R74">
        <v>43.71</v>
      </c>
      <c r="S74">
        <v>0</v>
      </c>
      <c r="T74">
        <v>1.62</v>
      </c>
      <c r="U74">
        <v>418.77</v>
      </c>
      <c r="V74">
        <v>20.8</v>
      </c>
      <c r="W74">
        <v>44.92</v>
      </c>
      <c r="X74">
        <v>98.87</v>
      </c>
      <c r="Y74">
        <v>0</v>
      </c>
      <c r="Z74">
        <v>1.1000000000000001</v>
      </c>
      <c r="AA74">
        <v>0</v>
      </c>
      <c r="AB74">
        <v>13.43</v>
      </c>
      <c r="AC74">
        <v>10.69</v>
      </c>
      <c r="AD74">
        <v>30.23</v>
      </c>
      <c r="AE74">
        <v>54.53</v>
      </c>
      <c r="AF74">
        <v>9.66</v>
      </c>
      <c r="AG74">
        <v>45.46</v>
      </c>
      <c r="AH74">
        <v>113.81</v>
      </c>
      <c r="AI74">
        <v>5.62</v>
      </c>
      <c r="AJ74">
        <v>0</v>
      </c>
      <c r="AK74">
        <v>59.79</v>
      </c>
      <c r="AL74">
        <v>76.69</v>
      </c>
      <c r="AM74">
        <v>0</v>
      </c>
      <c r="AN74">
        <v>0</v>
      </c>
      <c r="AO74">
        <v>9.11</v>
      </c>
      <c r="AP74">
        <v>9.74</v>
      </c>
      <c r="AQ74">
        <v>70.87</v>
      </c>
      <c r="AR74">
        <v>11.04</v>
      </c>
      <c r="AS74">
        <v>14.04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2.4300000000000002</v>
      </c>
      <c r="BA74">
        <v>2.44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2914.8399999999992</v>
      </c>
    </row>
    <row r="75" spans="1:117">
      <c r="A75" t="s">
        <v>117</v>
      </c>
      <c r="B75">
        <v>0</v>
      </c>
      <c r="C75">
        <v>0</v>
      </c>
      <c r="D75">
        <v>28.98</v>
      </c>
      <c r="E75">
        <v>0</v>
      </c>
      <c r="F75">
        <v>0</v>
      </c>
      <c r="G75">
        <v>74.290000000000006</v>
      </c>
      <c r="H75">
        <v>0</v>
      </c>
      <c r="I75">
        <v>0</v>
      </c>
      <c r="J75">
        <v>101.12</v>
      </c>
      <c r="K75">
        <v>686.07</v>
      </c>
      <c r="L75">
        <v>413.81</v>
      </c>
      <c r="M75">
        <v>47.33</v>
      </c>
      <c r="N75">
        <v>121.71</v>
      </c>
      <c r="O75">
        <v>127.6</v>
      </c>
      <c r="P75">
        <v>102.83</v>
      </c>
      <c r="Q75">
        <v>20.96</v>
      </c>
      <c r="R75">
        <v>43.71</v>
      </c>
      <c r="S75">
        <v>0</v>
      </c>
      <c r="T75">
        <v>1.62</v>
      </c>
      <c r="U75">
        <v>418.77</v>
      </c>
      <c r="V75">
        <v>20.8</v>
      </c>
      <c r="W75">
        <v>44.92</v>
      </c>
      <c r="X75">
        <v>98.87</v>
      </c>
      <c r="Y75">
        <v>0</v>
      </c>
      <c r="Z75">
        <v>1.1000000000000001</v>
      </c>
      <c r="AA75">
        <v>14.05</v>
      </c>
      <c r="AB75">
        <v>13.43</v>
      </c>
      <c r="AC75">
        <v>10.69</v>
      </c>
      <c r="AD75">
        <v>30.23</v>
      </c>
      <c r="AE75">
        <v>54.53</v>
      </c>
      <c r="AF75">
        <v>9.66</v>
      </c>
      <c r="AG75">
        <v>45.46</v>
      </c>
      <c r="AH75">
        <v>113.81</v>
      </c>
      <c r="AI75">
        <v>8.43</v>
      </c>
      <c r="AJ75">
        <v>0</v>
      </c>
      <c r="AK75">
        <v>59.79</v>
      </c>
      <c r="AL75">
        <v>76.69</v>
      </c>
      <c r="AM75">
        <v>2.94</v>
      </c>
      <c r="AN75">
        <v>0</v>
      </c>
      <c r="AO75">
        <v>8.73</v>
      </c>
      <c r="AP75">
        <v>9.74</v>
      </c>
      <c r="AQ75">
        <v>70.87</v>
      </c>
      <c r="AR75">
        <v>16.559999999999999</v>
      </c>
      <c r="AS75">
        <v>14.04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2.4300000000000002</v>
      </c>
      <c r="BA75">
        <v>2.44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2939.7799999999993</v>
      </c>
    </row>
    <row r="76" spans="1:117">
      <c r="A76" t="s">
        <v>118</v>
      </c>
      <c r="B76">
        <v>0</v>
      </c>
      <c r="C76">
        <v>0</v>
      </c>
      <c r="D76">
        <v>28.98</v>
      </c>
      <c r="E76">
        <v>0</v>
      </c>
      <c r="F76">
        <v>0</v>
      </c>
      <c r="G76">
        <v>74.290000000000006</v>
      </c>
      <c r="H76">
        <v>0</v>
      </c>
      <c r="I76">
        <v>0</v>
      </c>
      <c r="J76">
        <v>101.12</v>
      </c>
      <c r="K76">
        <v>686.07</v>
      </c>
      <c r="L76">
        <v>413.81</v>
      </c>
      <c r="M76">
        <v>47.33</v>
      </c>
      <c r="N76">
        <v>121.71</v>
      </c>
      <c r="O76">
        <v>127.6</v>
      </c>
      <c r="P76">
        <v>102.83</v>
      </c>
      <c r="Q76">
        <v>20.96</v>
      </c>
      <c r="R76">
        <v>43.71</v>
      </c>
      <c r="S76">
        <v>0</v>
      </c>
      <c r="T76">
        <v>1.62</v>
      </c>
      <c r="U76">
        <v>418.77</v>
      </c>
      <c r="V76">
        <v>20.8</v>
      </c>
      <c r="W76">
        <v>44.92</v>
      </c>
      <c r="X76">
        <v>98.87</v>
      </c>
      <c r="Y76">
        <v>0</v>
      </c>
      <c r="Z76">
        <v>2.2000000000000002</v>
      </c>
      <c r="AA76">
        <v>28.1</v>
      </c>
      <c r="AB76">
        <v>28.34</v>
      </c>
      <c r="AC76">
        <v>21.37</v>
      </c>
      <c r="AD76">
        <v>40.200000000000003</v>
      </c>
      <c r="AE76">
        <v>54.53</v>
      </c>
      <c r="AF76">
        <v>9.66</v>
      </c>
      <c r="AG76">
        <v>45.46</v>
      </c>
      <c r="AH76">
        <v>127.88</v>
      </c>
      <c r="AI76">
        <v>54.11</v>
      </c>
      <c r="AJ76">
        <v>0</v>
      </c>
      <c r="AK76">
        <v>59.79</v>
      </c>
      <c r="AL76">
        <v>76.69</v>
      </c>
      <c r="AM76">
        <v>8.8000000000000007</v>
      </c>
      <c r="AN76">
        <v>0</v>
      </c>
      <c r="AO76">
        <v>8.58</v>
      </c>
      <c r="AP76">
        <v>9.74</v>
      </c>
      <c r="AQ76">
        <v>70.87</v>
      </c>
      <c r="AR76">
        <v>16.559999999999999</v>
      </c>
      <c r="AS76">
        <v>14.04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3.64</v>
      </c>
      <c r="BA76">
        <v>2.74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3057.4599999999991</v>
      </c>
    </row>
    <row r="77" spans="1:117">
      <c r="A77" t="s">
        <v>119</v>
      </c>
      <c r="B77">
        <v>0</v>
      </c>
      <c r="C77">
        <v>0</v>
      </c>
      <c r="D77">
        <v>28.98</v>
      </c>
      <c r="E77">
        <v>0</v>
      </c>
      <c r="F77">
        <v>0</v>
      </c>
      <c r="G77">
        <v>74.290000000000006</v>
      </c>
      <c r="H77">
        <v>0</v>
      </c>
      <c r="I77">
        <v>0</v>
      </c>
      <c r="J77">
        <v>101.12</v>
      </c>
      <c r="K77">
        <v>685.91</v>
      </c>
      <c r="L77">
        <v>413.81</v>
      </c>
      <c r="M77">
        <v>47.33</v>
      </c>
      <c r="N77">
        <v>121.71</v>
      </c>
      <c r="O77">
        <v>127.6</v>
      </c>
      <c r="P77">
        <v>102.83</v>
      </c>
      <c r="Q77">
        <v>20.96</v>
      </c>
      <c r="R77">
        <v>43.71</v>
      </c>
      <c r="S77">
        <v>0</v>
      </c>
      <c r="T77">
        <v>1.62</v>
      </c>
      <c r="U77">
        <v>418.77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21.46</v>
      </c>
      <c r="AG77">
        <v>45.46</v>
      </c>
      <c r="AH77">
        <v>153.34</v>
      </c>
      <c r="AI77">
        <v>54.11</v>
      </c>
      <c r="AJ77">
        <v>0</v>
      </c>
      <c r="AK77">
        <v>59.79</v>
      </c>
      <c r="AL77">
        <v>77.849999999999994</v>
      </c>
      <c r="AM77">
        <v>14.66</v>
      </c>
      <c r="AN77">
        <v>0</v>
      </c>
      <c r="AO77">
        <v>8.58</v>
      </c>
      <c r="AP77">
        <v>10.63</v>
      </c>
      <c r="AQ77">
        <v>70.87</v>
      </c>
      <c r="AR77">
        <v>50.79</v>
      </c>
      <c r="AS77">
        <v>35.46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3223.3399999999997</v>
      </c>
    </row>
    <row r="78" spans="1:117">
      <c r="A78" t="s">
        <v>120</v>
      </c>
      <c r="B78">
        <v>0</v>
      </c>
      <c r="C78">
        <v>0</v>
      </c>
      <c r="D78">
        <v>28.98</v>
      </c>
      <c r="E78">
        <v>0</v>
      </c>
      <c r="F78">
        <v>0</v>
      </c>
      <c r="G78">
        <v>74.290000000000006</v>
      </c>
      <c r="H78">
        <v>0</v>
      </c>
      <c r="I78">
        <v>0</v>
      </c>
      <c r="J78">
        <v>101.12</v>
      </c>
      <c r="K78">
        <v>685.93</v>
      </c>
      <c r="L78">
        <v>413.81</v>
      </c>
      <c r="M78">
        <v>47.33</v>
      </c>
      <c r="N78">
        <v>121.71</v>
      </c>
      <c r="O78">
        <v>127.6</v>
      </c>
      <c r="P78">
        <v>102.83</v>
      </c>
      <c r="Q78">
        <v>20.96</v>
      </c>
      <c r="R78">
        <v>43.71</v>
      </c>
      <c r="S78">
        <v>0</v>
      </c>
      <c r="T78">
        <v>1.62</v>
      </c>
      <c r="U78">
        <v>418.77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21.46</v>
      </c>
      <c r="AG78">
        <v>45.46</v>
      </c>
      <c r="AH78">
        <v>153.34</v>
      </c>
      <c r="AI78">
        <v>54.11</v>
      </c>
      <c r="AJ78">
        <v>0</v>
      </c>
      <c r="AK78">
        <v>59.79</v>
      </c>
      <c r="AL78">
        <v>77.849999999999994</v>
      </c>
      <c r="AM78">
        <v>14.66</v>
      </c>
      <c r="AN78">
        <v>0</v>
      </c>
      <c r="AO78">
        <v>8.56</v>
      </c>
      <c r="AP78">
        <v>10.63</v>
      </c>
      <c r="AQ78">
        <v>70.87</v>
      </c>
      <c r="AR78">
        <v>50.79</v>
      </c>
      <c r="AS78">
        <v>35.46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3223.34</v>
      </c>
    </row>
    <row r="79" spans="1:117">
      <c r="A79" t="s">
        <v>121</v>
      </c>
      <c r="B79">
        <v>0</v>
      </c>
      <c r="C79">
        <v>0</v>
      </c>
      <c r="D79">
        <v>28.98</v>
      </c>
      <c r="E79">
        <v>0</v>
      </c>
      <c r="F79">
        <v>0</v>
      </c>
      <c r="G79">
        <v>74.290000000000006</v>
      </c>
      <c r="H79">
        <v>0</v>
      </c>
      <c r="I79">
        <v>0</v>
      </c>
      <c r="J79">
        <v>101.12</v>
      </c>
      <c r="K79">
        <v>686</v>
      </c>
      <c r="L79">
        <v>413.81</v>
      </c>
      <c r="M79">
        <v>47.33</v>
      </c>
      <c r="N79">
        <v>121.71</v>
      </c>
      <c r="O79">
        <v>127.6</v>
      </c>
      <c r="P79">
        <v>102.83</v>
      </c>
      <c r="Q79">
        <v>20.96</v>
      </c>
      <c r="R79">
        <v>43.71</v>
      </c>
      <c r="S79">
        <v>0</v>
      </c>
      <c r="T79">
        <v>1.62</v>
      </c>
      <c r="U79">
        <v>418.77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21.46</v>
      </c>
      <c r="AG79">
        <v>45.46</v>
      </c>
      <c r="AH79">
        <v>153.34</v>
      </c>
      <c r="AI79">
        <v>54.11</v>
      </c>
      <c r="AJ79">
        <v>0</v>
      </c>
      <c r="AK79">
        <v>59.79</v>
      </c>
      <c r="AL79">
        <v>77.849999999999994</v>
      </c>
      <c r="AM79">
        <v>14.66</v>
      </c>
      <c r="AN79">
        <v>0</v>
      </c>
      <c r="AO79">
        <v>8.6999999999999993</v>
      </c>
      <c r="AP79">
        <v>10.63</v>
      </c>
      <c r="AQ79">
        <v>70.87</v>
      </c>
      <c r="AR79">
        <v>11.04</v>
      </c>
      <c r="AS79">
        <v>35.46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3183.7999999999997</v>
      </c>
    </row>
    <row r="80" spans="1:117">
      <c r="A80" t="s">
        <v>122</v>
      </c>
      <c r="B80">
        <v>0</v>
      </c>
      <c r="C80">
        <v>0</v>
      </c>
      <c r="D80">
        <v>28.98</v>
      </c>
      <c r="E80">
        <v>0</v>
      </c>
      <c r="F80">
        <v>0</v>
      </c>
      <c r="G80">
        <v>74.290000000000006</v>
      </c>
      <c r="H80">
        <v>0</v>
      </c>
      <c r="I80">
        <v>0</v>
      </c>
      <c r="J80">
        <v>101.12</v>
      </c>
      <c r="K80">
        <v>686.02</v>
      </c>
      <c r="L80">
        <v>413.81</v>
      </c>
      <c r="M80">
        <v>47.33</v>
      </c>
      <c r="N80">
        <v>121.71</v>
      </c>
      <c r="O80">
        <v>127.6</v>
      </c>
      <c r="P80">
        <v>102.83</v>
      </c>
      <c r="Q80">
        <v>20.96</v>
      </c>
      <c r="R80">
        <v>43.71</v>
      </c>
      <c r="S80">
        <v>0</v>
      </c>
      <c r="T80">
        <v>1.62</v>
      </c>
      <c r="U80">
        <v>418.77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21.46</v>
      </c>
      <c r="AG80">
        <v>45.46</v>
      </c>
      <c r="AH80">
        <v>153.34</v>
      </c>
      <c r="AI80">
        <v>54.11</v>
      </c>
      <c r="AJ80">
        <v>0</v>
      </c>
      <c r="AK80">
        <v>59.79</v>
      </c>
      <c r="AL80">
        <v>77.849999999999994</v>
      </c>
      <c r="AM80">
        <v>14.66</v>
      </c>
      <c r="AN80">
        <v>0</v>
      </c>
      <c r="AO80">
        <v>9.08</v>
      </c>
      <c r="AP80">
        <v>10.63</v>
      </c>
      <c r="AQ80">
        <v>70.87</v>
      </c>
      <c r="AR80">
        <v>11.04</v>
      </c>
      <c r="AS80">
        <v>35.46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3184.2000000000003</v>
      </c>
    </row>
    <row r="81" spans="1:117">
      <c r="A81" t="s">
        <v>123</v>
      </c>
      <c r="B81">
        <v>0</v>
      </c>
      <c r="C81">
        <v>0</v>
      </c>
      <c r="D81">
        <v>28.98</v>
      </c>
      <c r="E81">
        <v>0</v>
      </c>
      <c r="F81">
        <v>0</v>
      </c>
      <c r="G81">
        <v>74.290000000000006</v>
      </c>
      <c r="H81">
        <v>0</v>
      </c>
      <c r="I81">
        <v>0</v>
      </c>
      <c r="J81">
        <v>101.12</v>
      </c>
      <c r="K81">
        <v>686.05</v>
      </c>
      <c r="L81">
        <v>413.81</v>
      </c>
      <c r="M81">
        <v>47.33</v>
      </c>
      <c r="N81">
        <v>121.71</v>
      </c>
      <c r="O81">
        <v>127.6</v>
      </c>
      <c r="P81">
        <v>102.83</v>
      </c>
      <c r="Q81">
        <v>20.96</v>
      </c>
      <c r="R81">
        <v>43.71</v>
      </c>
      <c r="S81">
        <v>0</v>
      </c>
      <c r="T81">
        <v>1.62</v>
      </c>
      <c r="U81">
        <v>418.77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21.46</v>
      </c>
      <c r="AG81">
        <v>45.46</v>
      </c>
      <c r="AH81">
        <v>153.34</v>
      </c>
      <c r="AI81">
        <v>54.11</v>
      </c>
      <c r="AJ81">
        <v>0</v>
      </c>
      <c r="AK81">
        <v>59.79</v>
      </c>
      <c r="AL81">
        <v>77.849999999999994</v>
      </c>
      <c r="AM81">
        <v>14.66</v>
      </c>
      <c r="AN81">
        <v>0</v>
      </c>
      <c r="AO81">
        <v>9.41</v>
      </c>
      <c r="AP81">
        <v>10.63</v>
      </c>
      <c r="AQ81">
        <v>70.87</v>
      </c>
      <c r="AR81">
        <v>11.04</v>
      </c>
      <c r="AS81">
        <v>11.08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3160.18</v>
      </c>
    </row>
    <row r="82" spans="1:117">
      <c r="A82" t="s">
        <v>124</v>
      </c>
      <c r="B82">
        <v>0</v>
      </c>
      <c r="C82">
        <v>0</v>
      </c>
      <c r="D82">
        <v>28.98</v>
      </c>
      <c r="E82">
        <v>0</v>
      </c>
      <c r="F82">
        <v>0</v>
      </c>
      <c r="G82">
        <v>74.290000000000006</v>
      </c>
      <c r="H82">
        <v>0</v>
      </c>
      <c r="I82">
        <v>0</v>
      </c>
      <c r="J82">
        <v>101.12</v>
      </c>
      <c r="K82">
        <v>686.07</v>
      </c>
      <c r="L82">
        <v>413.81</v>
      </c>
      <c r="M82">
        <v>47.33</v>
      </c>
      <c r="N82">
        <v>121.71</v>
      </c>
      <c r="O82">
        <v>127.6</v>
      </c>
      <c r="P82">
        <v>102.83</v>
      </c>
      <c r="Q82">
        <v>20.96</v>
      </c>
      <c r="R82">
        <v>43.71</v>
      </c>
      <c r="S82">
        <v>0</v>
      </c>
      <c r="T82">
        <v>1.62</v>
      </c>
      <c r="U82">
        <v>418.77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21.46</v>
      </c>
      <c r="AG82">
        <v>45.46</v>
      </c>
      <c r="AH82">
        <v>153.34</v>
      </c>
      <c r="AI82">
        <v>7.03</v>
      </c>
      <c r="AJ82">
        <v>0</v>
      </c>
      <c r="AK82">
        <v>59.79</v>
      </c>
      <c r="AL82">
        <v>77.849999999999994</v>
      </c>
      <c r="AM82">
        <v>14.66</v>
      </c>
      <c r="AN82">
        <v>0</v>
      </c>
      <c r="AO82">
        <v>9.58</v>
      </c>
      <c r="AP82">
        <v>10.63</v>
      </c>
      <c r="AQ82">
        <v>70.87</v>
      </c>
      <c r="AR82">
        <v>11.04</v>
      </c>
      <c r="AS82">
        <v>11.08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3113.29</v>
      </c>
    </row>
    <row r="83" spans="1:117">
      <c r="A83" t="s">
        <v>125</v>
      </c>
      <c r="B83">
        <v>0</v>
      </c>
      <c r="C83">
        <v>0</v>
      </c>
      <c r="D83">
        <v>28.98</v>
      </c>
      <c r="E83">
        <v>0</v>
      </c>
      <c r="F83">
        <v>0</v>
      </c>
      <c r="G83">
        <v>74.290000000000006</v>
      </c>
      <c r="H83">
        <v>0</v>
      </c>
      <c r="I83">
        <v>0</v>
      </c>
      <c r="J83">
        <v>101.12</v>
      </c>
      <c r="K83">
        <v>686.07</v>
      </c>
      <c r="L83">
        <v>413.81</v>
      </c>
      <c r="M83">
        <v>47.33</v>
      </c>
      <c r="N83">
        <v>121.71</v>
      </c>
      <c r="O83">
        <v>127.6</v>
      </c>
      <c r="P83">
        <v>102.83</v>
      </c>
      <c r="Q83">
        <v>20.96</v>
      </c>
      <c r="R83">
        <v>43.71</v>
      </c>
      <c r="S83">
        <v>0</v>
      </c>
      <c r="T83">
        <v>1.62</v>
      </c>
      <c r="U83">
        <v>418.77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21.46</v>
      </c>
      <c r="AG83">
        <v>45.46</v>
      </c>
      <c r="AH83">
        <v>153.34</v>
      </c>
      <c r="AI83">
        <v>3.94</v>
      </c>
      <c r="AJ83">
        <v>0</v>
      </c>
      <c r="AK83">
        <v>59.79</v>
      </c>
      <c r="AL83">
        <v>77.849999999999994</v>
      </c>
      <c r="AM83">
        <v>14.66</v>
      </c>
      <c r="AN83">
        <v>0</v>
      </c>
      <c r="AO83">
        <v>9.6999999999999993</v>
      </c>
      <c r="AP83">
        <v>10.63</v>
      </c>
      <c r="AQ83">
        <v>70.87</v>
      </c>
      <c r="AR83">
        <v>16.559999999999999</v>
      </c>
      <c r="AS83">
        <v>11.08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3115.8399999999997</v>
      </c>
    </row>
    <row r="84" spans="1:117">
      <c r="A84" t="s">
        <v>126</v>
      </c>
      <c r="B84">
        <v>0</v>
      </c>
      <c r="C84">
        <v>0</v>
      </c>
      <c r="D84">
        <v>28.98</v>
      </c>
      <c r="E84">
        <v>0</v>
      </c>
      <c r="F84">
        <v>0</v>
      </c>
      <c r="G84">
        <v>74.290000000000006</v>
      </c>
      <c r="H84">
        <v>0</v>
      </c>
      <c r="I84">
        <v>0</v>
      </c>
      <c r="J84">
        <v>101.12</v>
      </c>
      <c r="K84">
        <v>686.07</v>
      </c>
      <c r="L84">
        <v>413.81</v>
      </c>
      <c r="M84">
        <v>47.33</v>
      </c>
      <c r="N84">
        <v>121.71</v>
      </c>
      <c r="O84">
        <v>127.6</v>
      </c>
      <c r="P84">
        <v>102.83</v>
      </c>
      <c r="Q84">
        <v>20.96</v>
      </c>
      <c r="R84">
        <v>43.71</v>
      </c>
      <c r="S84">
        <v>0</v>
      </c>
      <c r="T84">
        <v>1.62</v>
      </c>
      <c r="U84">
        <v>418.77</v>
      </c>
      <c r="V84">
        <v>20.8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21.46</v>
      </c>
      <c r="AG84">
        <v>45.46</v>
      </c>
      <c r="AH84">
        <v>153.34</v>
      </c>
      <c r="AI84">
        <v>3.94</v>
      </c>
      <c r="AJ84">
        <v>0</v>
      </c>
      <c r="AK84">
        <v>59.79</v>
      </c>
      <c r="AL84">
        <v>77.849999999999994</v>
      </c>
      <c r="AM84">
        <v>14.66</v>
      </c>
      <c r="AN84">
        <v>0</v>
      </c>
      <c r="AO84">
        <v>9.76</v>
      </c>
      <c r="AP84">
        <v>10.63</v>
      </c>
      <c r="AQ84">
        <v>70.87</v>
      </c>
      <c r="AR84">
        <v>16.559999999999999</v>
      </c>
      <c r="AS84">
        <v>11.08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3115.9</v>
      </c>
    </row>
    <row r="85" spans="1:117">
      <c r="A85" t="s">
        <v>127</v>
      </c>
      <c r="B85">
        <v>0</v>
      </c>
      <c r="C85">
        <v>0</v>
      </c>
      <c r="D85">
        <v>29.56</v>
      </c>
      <c r="E85">
        <v>0</v>
      </c>
      <c r="F85">
        <v>0</v>
      </c>
      <c r="G85">
        <v>74.290000000000006</v>
      </c>
      <c r="H85">
        <v>0</v>
      </c>
      <c r="I85">
        <v>0</v>
      </c>
      <c r="J85">
        <v>101.12</v>
      </c>
      <c r="K85">
        <v>686.07</v>
      </c>
      <c r="L85">
        <v>413.81</v>
      </c>
      <c r="M85">
        <v>47.33</v>
      </c>
      <c r="N85">
        <v>121.71</v>
      </c>
      <c r="O85">
        <v>127.6</v>
      </c>
      <c r="P85">
        <v>102.83</v>
      </c>
      <c r="Q85">
        <v>20.96</v>
      </c>
      <c r="R85">
        <v>43.71</v>
      </c>
      <c r="S85">
        <v>0</v>
      </c>
      <c r="T85">
        <v>1.62</v>
      </c>
      <c r="U85">
        <v>418.77</v>
      </c>
      <c r="V85">
        <v>20.8</v>
      </c>
      <c r="W85">
        <v>44.92</v>
      </c>
      <c r="X85">
        <v>98.87</v>
      </c>
      <c r="Y85">
        <v>0</v>
      </c>
      <c r="Z85">
        <v>0</v>
      </c>
      <c r="AA85">
        <v>28.1</v>
      </c>
      <c r="AB85">
        <v>44.22</v>
      </c>
      <c r="AC85">
        <v>32.08</v>
      </c>
      <c r="AD85">
        <v>30.23</v>
      </c>
      <c r="AE85">
        <v>54.53</v>
      </c>
      <c r="AF85">
        <v>19.54</v>
      </c>
      <c r="AG85">
        <v>45.46</v>
      </c>
      <c r="AH85">
        <v>150.02000000000001</v>
      </c>
      <c r="AI85">
        <v>3.94</v>
      </c>
      <c r="AJ85">
        <v>0</v>
      </c>
      <c r="AK85">
        <v>59.79</v>
      </c>
      <c r="AL85">
        <v>77.849999999999994</v>
      </c>
      <c r="AM85">
        <v>10.26</v>
      </c>
      <c r="AN85">
        <v>0</v>
      </c>
      <c r="AO85">
        <v>10</v>
      </c>
      <c r="AP85">
        <v>9.74</v>
      </c>
      <c r="AQ85">
        <v>70.87</v>
      </c>
      <c r="AR85">
        <v>16.559999999999999</v>
      </c>
      <c r="AS85">
        <v>10.35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3056.95</v>
      </c>
    </row>
    <row r="86" spans="1:117">
      <c r="A86" t="s">
        <v>128</v>
      </c>
      <c r="B86">
        <v>0</v>
      </c>
      <c r="C86">
        <v>0</v>
      </c>
      <c r="D86">
        <v>29.56</v>
      </c>
      <c r="E86">
        <v>0</v>
      </c>
      <c r="F86">
        <v>0</v>
      </c>
      <c r="G86">
        <v>74.290000000000006</v>
      </c>
      <c r="H86">
        <v>0</v>
      </c>
      <c r="I86">
        <v>0</v>
      </c>
      <c r="J86">
        <v>101.12</v>
      </c>
      <c r="K86">
        <v>686.07</v>
      </c>
      <c r="L86">
        <v>413.81</v>
      </c>
      <c r="M86">
        <v>47.33</v>
      </c>
      <c r="N86">
        <v>121.71</v>
      </c>
      <c r="O86">
        <v>127.6</v>
      </c>
      <c r="P86">
        <v>102.83</v>
      </c>
      <c r="Q86">
        <v>20.96</v>
      </c>
      <c r="R86">
        <v>43.71</v>
      </c>
      <c r="S86">
        <v>0</v>
      </c>
      <c r="T86">
        <v>1.62</v>
      </c>
      <c r="U86">
        <v>418.77</v>
      </c>
      <c r="V86">
        <v>20.8</v>
      </c>
      <c r="W86">
        <v>44.92</v>
      </c>
      <c r="X86">
        <v>98.87</v>
      </c>
      <c r="Y86">
        <v>0</v>
      </c>
      <c r="Z86">
        <v>0</v>
      </c>
      <c r="AA86">
        <v>28.1</v>
      </c>
      <c r="AB86">
        <v>44.22</v>
      </c>
      <c r="AC86">
        <v>32.08</v>
      </c>
      <c r="AD86">
        <v>30.23</v>
      </c>
      <c r="AE86">
        <v>54.53</v>
      </c>
      <c r="AF86">
        <v>19.32</v>
      </c>
      <c r="AG86">
        <v>45.46</v>
      </c>
      <c r="AH86">
        <v>150.02000000000001</v>
      </c>
      <c r="AI86">
        <v>3.94</v>
      </c>
      <c r="AJ86">
        <v>0</v>
      </c>
      <c r="AK86">
        <v>59.79</v>
      </c>
      <c r="AL86">
        <v>77.849999999999994</v>
      </c>
      <c r="AM86">
        <v>5.12</v>
      </c>
      <c r="AN86">
        <v>0</v>
      </c>
      <c r="AO86">
        <v>10.210000000000001</v>
      </c>
      <c r="AP86">
        <v>9.74</v>
      </c>
      <c r="AQ86">
        <v>70.87</v>
      </c>
      <c r="AR86">
        <v>16.559999999999999</v>
      </c>
      <c r="AS86">
        <v>10.35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3.22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3051.7999999999997</v>
      </c>
    </row>
    <row r="87" spans="1:117">
      <c r="A87" t="s">
        <v>129</v>
      </c>
      <c r="B87">
        <v>0</v>
      </c>
      <c r="C87">
        <v>0</v>
      </c>
      <c r="D87">
        <v>29.56</v>
      </c>
      <c r="E87">
        <v>0</v>
      </c>
      <c r="F87">
        <v>0</v>
      </c>
      <c r="G87">
        <v>74.290000000000006</v>
      </c>
      <c r="H87">
        <v>0</v>
      </c>
      <c r="I87">
        <v>0</v>
      </c>
      <c r="J87">
        <v>101.12</v>
      </c>
      <c r="K87">
        <v>686.07</v>
      </c>
      <c r="L87">
        <v>413.81</v>
      </c>
      <c r="M87">
        <v>47.33</v>
      </c>
      <c r="N87">
        <v>121.71</v>
      </c>
      <c r="O87">
        <v>127.6</v>
      </c>
      <c r="P87">
        <v>102.83</v>
      </c>
      <c r="Q87">
        <v>20.96</v>
      </c>
      <c r="R87">
        <v>43.71</v>
      </c>
      <c r="S87">
        <v>0</v>
      </c>
      <c r="T87">
        <v>1.62</v>
      </c>
      <c r="U87">
        <v>418.77</v>
      </c>
      <c r="V87">
        <v>20.8</v>
      </c>
      <c r="W87">
        <v>44.92</v>
      </c>
      <c r="X87">
        <v>98.87</v>
      </c>
      <c r="Y87">
        <v>0</v>
      </c>
      <c r="Z87">
        <v>0</v>
      </c>
      <c r="AA87">
        <v>28.1</v>
      </c>
      <c r="AB87">
        <v>44.22</v>
      </c>
      <c r="AC87">
        <v>32.08</v>
      </c>
      <c r="AD87">
        <v>30.23</v>
      </c>
      <c r="AE87">
        <v>54.53</v>
      </c>
      <c r="AF87">
        <v>19.32</v>
      </c>
      <c r="AG87">
        <v>45.46</v>
      </c>
      <c r="AH87">
        <v>150.02000000000001</v>
      </c>
      <c r="AI87">
        <v>3.94</v>
      </c>
      <c r="AJ87">
        <v>0</v>
      </c>
      <c r="AK87">
        <v>59.79</v>
      </c>
      <c r="AL87">
        <v>77.849999999999994</v>
      </c>
      <c r="AM87">
        <v>5.12</v>
      </c>
      <c r="AN87">
        <v>0</v>
      </c>
      <c r="AO87">
        <v>10.32</v>
      </c>
      <c r="AP87">
        <v>9.74</v>
      </c>
      <c r="AQ87">
        <v>70.87</v>
      </c>
      <c r="AR87">
        <v>16.559999999999999</v>
      </c>
      <c r="AS87">
        <v>10.35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3.22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3051.91</v>
      </c>
    </row>
    <row r="88" spans="1:117">
      <c r="A88" t="s">
        <v>130</v>
      </c>
      <c r="B88">
        <v>0</v>
      </c>
      <c r="C88">
        <v>0</v>
      </c>
      <c r="D88">
        <v>29.56</v>
      </c>
      <c r="E88">
        <v>0</v>
      </c>
      <c r="F88">
        <v>0</v>
      </c>
      <c r="G88">
        <v>74.290000000000006</v>
      </c>
      <c r="H88">
        <v>0</v>
      </c>
      <c r="I88">
        <v>0</v>
      </c>
      <c r="J88">
        <v>101.12</v>
      </c>
      <c r="K88">
        <v>686.07</v>
      </c>
      <c r="L88">
        <v>413.81</v>
      </c>
      <c r="M88">
        <v>47.33</v>
      </c>
      <c r="N88">
        <v>121.71</v>
      </c>
      <c r="O88">
        <v>127.6</v>
      </c>
      <c r="P88">
        <v>102.83</v>
      </c>
      <c r="Q88">
        <v>20.96</v>
      </c>
      <c r="R88">
        <v>43.71</v>
      </c>
      <c r="S88">
        <v>0</v>
      </c>
      <c r="T88">
        <v>1.62</v>
      </c>
      <c r="U88">
        <v>418.77</v>
      </c>
      <c r="V88">
        <v>20.8</v>
      </c>
      <c r="W88">
        <v>44.92</v>
      </c>
      <c r="X88">
        <v>98.87</v>
      </c>
      <c r="Y88">
        <v>0</v>
      </c>
      <c r="Z88">
        <v>0</v>
      </c>
      <c r="AA88">
        <v>28.1</v>
      </c>
      <c r="AB88">
        <v>44.22</v>
      </c>
      <c r="AC88">
        <v>32.08</v>
      </c>
      <c r="AD88">
        <v>30.23</v>
      </c>
      <c r="AE88">
        <v>54.53</v>
      </c>
      <c r="AF88">
        <v>19.32</v>
      </c>
      <c r="AG88">
        <v>45.46</v>
      </c>
      <c r="AH88">
        <v>150.02000000000001</v>
      </c>
      <c r="AI88">
        <v>3.94</v>
      </c>
      <c r="AJ88">
        <v>0</v>
      </c>
      <c r="AK88">
        <v>59.79</v>
      </c>
      <c r="AL88">
        <v>77.849999999999994</v>
      </c>
      <c r="AM88">
        <v>5.12</v>
      </c>
      <c r="AN88">
        <v>0</v>
      </c>
      <c r="AO88">
        <v>10.37</v>
      </c>
      <c r="AP88">
        <v>9.74</v>
      </c>
      <c r="AQ88">
        <v>70.87</v>
      </c>
      <c r="AR88">
        <v>16.559999999999999</v>
      </c>
      <c r="AS88">
        <v>10.35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3.22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3051.9599999999996</v>
      </c>
    </row>
    <row r="89" spans="1:117">
      <c r="A89" t="s">
        <v>131</v>
      </c>
      <c r="B89">
        <v>0</v>
      </c>
      <c r="C89">
        <v>0</v>
      </c>
      <c r="D89">
        <v>29.56</v>
      </c>
      <c r="E89">
        <v>0</v>
      </c>
      <c r="F89">
        <v>0</v>
      </c>
      <c r="G89">
        <v>74.290000000000006</v>
      </c>
      <c r="H89">
        <v>0</v>
      </c>
      <c r="I89">
        <v>0</v>
      </c>
      <c r="J89">
        <v>101.12</v>
      </c>
      <c r="K89">
        <v>686.07</v>
      </c>
      <c r="L89">
        <v>413.81</v>
      </c>
      <c r="M89">
        <v>47.33</v>
      </c>
      <c r="N89">
        <v>121.71</v>
      </c>
      <c r="O89">
        <v>127.6</v>
      </c>
      <c r="P89">
        <v>102.83</v>
      </c>
      <c r="Q89">
        <v>20.96</v>
      </c>
      <c r="R89">
        <v>43.71</v>
      </c>
      <c r="S89">
        <v>0</v>
      </c>
      <c r="T89">
        <v>1.62</v>
      </c>
      <c r="U89">
        <v>418.77</v>
      </c>
      <c r="V89">
        <v>20.8</v>
      </c>
      <c r="W89">
        <v>44.92</v>
      </c>
      <c r="X89">
        <v>98.87</v>
      </c>
      <c r="Y89">
        <v>0</v>
      </c>
      <c r="Z89">
        <v>0</v>
      </c>
      <c r="AA89">
        <v>28.1</v>
      </c>
      <c r="AB89">
        <v>44.22</v>
      </c>
      <c r="AC89">
        <v>32.08</v>
      </c>
      <c r="AD89">
        <v>30.23</v>
      </c>
      <c r="AE89">
        <v>54.53</v>
      </c>
      <c r="AF89">
        <v>19.32</v>
      </c>
      <c r="AG89">
        <v>45.46</v>
      </c>
      <c r="AH89">
        <v>150.02000000000001</v>
      </c>
      <c r="AI89">
        <v>3.94</v>
      </c>
      <c r="AJ89">
        <v>0</v>
      </c>
      <c r="AK89">
        <v>59.79</v>
      </c>
      <c r="AL89">
        <v>77.849999999999994</v>
      </c>
      <c r="AM89">
        <v>5.12</v>
      </c>
      <c r="AN89">
        <v>0</v>
      </c>
      <c r="AO89">
        <v>10.56</v>
      </c>
      <c r="AP89">
        <v>9.74</v>
      </c>
      <c r="AQ89">
        <v>70.87</v>
      </c>
      <c r="AR89">
        <v>19.87</v>
      </c>
      <c r="AS89">
        <v>10.35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3.22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3055.4599999999996</v>
      </c>
    </row>
    <row r="90" spans="1:117">
      <c r="A90" t="s">
        <v>132</v>
      </c>
      <c r="B90">
        <v>0</v>
      </c>
      <c r="C90">
        <v>0</v>
      </c>
      <c r="D90">
        <v>29.56</v>
      </c>
      <c r="E90">
        <v>0</v>
      </c>
      <c r="F90">
        <v>0</v>
      </c>
      <c r="G90">
        <v>74.290000000000006</v>
      </c>
      <c r="H90">
        <v>0</v>
      </c>
      <c r="I90">
        <v>0</v>
      </c>
      <c r="J90">
        <v>101.12</v>
      </c>
      <c r="K90">
        <v>686.07</v>
      </c>
      <c r="L90">
        <v>413.81</v>
      </c>
      <c r="M90">
        <v>47.33</v>
      </c>
      <c r="N90">
        <v>121.71</v>
      </c>
      <c r="O90">
        <v>127.6</v>
      </c>
      <c r="P90">
        <v>102.83</v>
      </c>
      <c r="Q90">
        <v>20.96</v>
      </c>
      <c r="R90">
        <v>43.71</v>
      </c>
      <c r="S90">
        <v>0</v>
      </c>
      <c r="T90">
        <v>1.62</v>
      </c>
      <c r="U90">
        <v>418.77</v>
      </c>
      <c r="V90">
        <v>20.8</v>
      </c>
      <c r="W90">
        <v>44.92</v>
      </c>
      <c r="X90">
        <v>98.87</v>
      </c>
      <c r="Y90">
        <v>0</v>
      </c>
      <c r="Z90">
        <v>0</v>
      </c>
      <c r="AA90">
        <v>28.1</v>
      </c>
      <c r="AB90">
        <v>44.22</v>
      </c>
      <c r="AC90">
        <v>32.08</v>
      </c>
      <c r="AD90">
        <v>30.23</v>
      </c>
      <c r="AE90">
        <v>54.53</v>
      </c>
      <c r="AF90">
        <v>19.32</v>
      </c>
      <c r="AG90">
        <v>45.46</v>
      </c>
      <c r="AH90">
        <v>150.02000000000001</v>
      </c>
      <c r="AI90">
        <v>3.94</v>
      </c>
      <c r="AJ90">
        <v>0</v>
      </c>
      <c r="AK90">
        <v>59.79</v>
      </c>
      <c r="AL90">
        <v>77.849999999999994</v>
      </c>
      <c r="AM90">
        <v>10.26</v>
      </c>
      <c r="AN90">
        <v>0</v>
      </c>
      <c r="AO90">
        <v>10.56</v>
      </c>
      <c r="AP90">
        <v>9.74</v>
      </c>
      <c r="AQ90">
        <v>70.87</v>
      </c>
      <c r="AR90">
        <v>19.87</v>
      </c>
      <c r="AS90">
        <v>10.35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3060.6</v>
      </c>
    </row>
    <row r="91" spans="1:117">
      <c r="A91" t="s">
        <v>133</v>
      </c>
      <c r="B91">
        <v>0</v>
      </c>
      <c r="C91">
        <v>0</v>
      </c>
      <c r="D91">
        <v>29.56</v>
      </c>
      <c r="E91">
        <v>0</v>
      </c>
      <c r="F91">
        <v>0</v>
      </c>
      <c r="G91">
        <v>74.290000000000006</v>
      </c>
      <c r="H91">
        <v>0</v>
      </c>
      <c r="I91">
        <v>0</v>
      </c>
      <c r="J91">
        <v>101.12</v>
      </c>
      <c r="K91">
        <v>686.07</v>
      </c>
      <c r="L91">
        <v>413.81</v>
      </c>
      <c r="M91">
        <v>47.33</v>
      </c>
      <c r="N91">
        <v>121.71</v>
      </c>
      <c r="O91">
        <v>127.6</v>
      </c>
      <c r="P91">
        <v>105.16</v>
      </c>
      <c r="Q91">
        <v>20.96</v>
      </c>
      <c r="R91">
        <v>43.71</v>
      </c>
      <c r="S91">
        <v>0</v>
      </c>
      <c r="T91">
        <v>1.62</v>
      </c>
      <c r="U91">
        <v>418.77</v>
      </c>
      <c r="V91">
        <v>20.8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32.200000000000003</v>
      </c>
      <c r="AG91">
        <v>45.46</v>
      </c>
      <c r="AH91">
        <v>153.34</v>
      </c>
      <c r="AI91">
        <v>3.94</v>
      </c>
      <c r="AJ91">
        <v>0</v>
      </c>
      <c r="AK91">
        <v>59.79</v>
      </c>
      <c r="AL91">
        <v>77.849999999999994</v>
      </c>
      <c r="AM91">
        <v>13.19</v>
      </c>
      <c r="AN91">
        <v>0</v>
      </c>
      <c r="AO91">
        <v>10.58</v>
      </c>
      <c r="AP91">
        <v>10.63</v>
      </c>
      <c r="AQ91">
        <v>70.87</v>
      </c>
      <c r="AR91">
        <v>50.79</v>
      </c>
      <c r="AS91">
        <v>10.35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3162.4</v>
      </c>
    </row>
    <row r="92" spans="1:117">
      <c r="A92" t="s">
        <v>134</v>
      </c>
      <c r="B92">
        <v>0</v>
      </c>
      <c r="C92">
        <v>0</v>
      </c>
      <c r="D92">
        <v>29.56</v>
      </c>
      <c r="E92">
        <v>0</v>
      </c>
      <c r="F92">
        <v>0</v>
      </c>
      <c r="G92">
        <v>74.290000000000006</v>
      </c>
      <c r="H92">
        <v>0</v>
      </c>
      <c r="I92">
        <v>0</v>
      </c>
      <c r="J92">
        <v>101.12</v>
      </c>
      <c r="K92">
        <v>686.07</v>
      </c>
      <c r="L92">
        <v>413.81</v>
      </c>
      <c r="M92">
        <v>47.33</v>
      </c>
      <c r="N92">
        <v>121.71</v>
      </c>
      <c r="O92">
        <v>127.6</v>
      </c>
      <c r="P92">
        <v>105.16</v>
      </c>
      <c r="Q92">
        <v>20.96</v>
      </c>
      <c r="R92">
        <v>43.71</v>
      </c>
      <c r="S92">
        <v>0</v>
      </c>
      <c r="T92">
        <v>1.62</v>
      </c>
      <c r="U92">
        <v>418.77</v>
      </c>
      <c r="V92">
        <v>20.8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32.200000000000003</v>
      </c>
      <c r="AG92">
        <v>45.46</v>
      </c>
      <c r="AH92">
        <v>153.34</v>
      </c>
      <c r="AI92">
        <v>3.94</v>
      </c>
      <c r="AJ92">
        <v>0</v>
      </c>
      <c r="AK92">
        <v>59.79</v>
      </c>
      <c r="AL92">
        <v>77.849999999999994</v>
      </c>
      <c r="AM92">
        <v>13.19</v>
      </c>
      <c r="AN92">
        <v>0</v>
      </c>
      <c r="AO92">
        <v>10.61</v>
      </c>
      <c r="AP92">
        <v>10.63</v>
      </c>
      <c r="AQ92">
        <v>70.87</v>
      </c>
      <c r="AR92">
        <v>50.79</v>
      </c>
      <c r="AS92">
        <v>10.35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3162.4300000000003</v>
      </c>
    </row>
    <row r="93" spans="1:117">
      <c r="A93" t="s">
        <v>135</v>
      </c>
      <c r="B93">
        <v>0</v>
      </c>
      <c r="C93">
        <v>0</v>
      </c>
      <c r="D93">
        <v>30.16</v>
      </c>
      <c r="E93">
        <v>0</v>
      </c>
      <c r="F93">
        <v>0</v>
      </c>
      <c r="G93">
        <v>74.290000000000006</v>
      </c>
      <c r="H93">
        <v>0</v>
      </c>
      <c r="I93">
        <v>0</v>
      </c>
      <c r="J93">
        <v>101.12</v>
      </c>
      <c r="K93">
        <v>686.07</v>
      </c>
      <c r="L93">
        <v>413.81</v>
      </c>
      <c r="M93">
        <v>47.33</v>
      </c>
      <c r="N93">
        <v>121.71</v>
      </c>
      <c r="O93">
        <v>127.6</v>
      </c>
      <c r="P93">
        <v>105.16</v>
      </c>
      <c r="Q93">
        <v>20.96</v>
      </c>
      <c r="R93">
        <v>43.71</v>
      </c>
      <c r="S93">
        <v>0</v>
      </c>
      <c r="T93">
        <v>1.62</v>
      </c>
      <c r="U93">
        <v>418.77</v>
      </c>
      <c r="V93">
        <v>20.8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32.200000000000003</v>
      </c>
      <c r="AG93">
        <v>45.46</v>
      </c>
      <c r="AH93">
        <v>153.34</v>
      </c>
      <c r="AI93">
        <v>15.46</v>
      </c>
      <c r="AJ93">
        <v>0</v>
      </c>
      <c r="AK93">
        <v>59.79</v>
      </c>
      <c r="AL93">
        <v>77.849999999999994</v>
      </c>
      <c r="AM93">
        <v>13.19</v>
      </c>
      <c r="AN93">
        <v>0</v>
      </c>
      <c r="AO93">
        <v>10.61</v>
      </c>
      <c r="AP93">
        <v>10.63</v>
      </c>
      <c r="AQ93">
        <v>70.87</v>
      </c>
      <c r="AR93">
        <v>16.559999999999999</v>
      </c>
      <c r="AS93">
        <v>10.35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3140.32</v>
      </c>
    </row>
    <row r="94" spans="1:117">
      <c r="A94" t="s">
        <v>136</v>
      </c>
      <c r="B94">
        <v>0</v>
      </c>
      <c r="C94">
        <v>0</v>
      </c>
      <c r="D94">
        <v>30.16</v>
      </c>
      <c r="E94">
        <v>0</v>
      </c>
      <c r="F94">
        <v>0</v>
      </c>
      <c r="G94">
        <v>74.290000000000006</v>
      </c>
      <c r="H94">
        <v>0</v>
      </c>
      <c r="I94">
        <v>0</v>
      </c>
      <c r="J94">
        <v>101.12</v>
      </c>
      <c r="K94">
        <v>686.07</v>
      </c>
      <c r="L94">
        <v>413.81</v>
      </c>
      <c r="M94">
        <v>47.33</v>
      </c>
      <c r="N94">
        <v>121.71</v>
      </c>
      <c r="O94">
        <v>127.6</v>
      </c>
      <c r="P94">
        <v>105.16</v>
      </c>
      <c r="Q94">
        <v>20.96</v>
      </c>
      <c r="R94">
        <v>43.71</v>
      </c>
      <c r="S94">
        <v>0</v>
      </c>
      <c r="T94">
        <v>1.62</v>
      </c>
      <c r="U94">
        <v>418.77</v>
      </c>
      <c r="V94">
        <v>20.8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32.200000000000003</v>
      </c>
      <c r="AG94">
        <v>45.46</v>
      </c>
      <c r="AH94">
        <v>153.34</v>
      </c>
      <c r="AI94">
        <v>15.46</v>
      </c>
      <c r="AJ94">
        <v>0</v>
      </c>
      <c r="AK94">
        <v>59.79</v>
      </c>
      <c r="AL94">
        <v>77.849999999999994</v>
      </c>
      <c r="AM94">
        <v>13.19</v>
      </c>
      <c r="AN94">
        <v>0</v>
      </c>
      <c r="AO94">
        <v>10.61</v>
      </c>
      <c r="AP94">
        <v>10.63</v>
      </c>
      <c r="AQ94">
        <v>70.87</v>
      </c>
      <c r="AR94">
        <v>11.04</v>
      </c>
      <c r="AS94">
        <v>10.35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3134.8</v>
      </c>
    </row>
    <row r="95" spans="1:117">
      <c r="A95" t="s">
        <v>137</v>
      </c>
      <c r="B95">
        <v>0</v>
      </c>
      <c r="C95">
        <v>0</v>
      </c>
      <c r="D95">
        <v>30.75</v>
      </c>
      <c r="E95">
        <v>0</v>
      </c>
      <c r="F95">
        <v>0</v>
      </c>
      <c r="G95">
        <v>74.290000000000006</v>
      </c>
      <c r="H95">
        <v>0</v>
      </c>
      <c r="I95">
        <v>0</v>
      </c>
      <c r="J95">
        <v>101.12</v>
      </c>
      <c r="K95">
        <v>686.07</v>
      </c>
      <c r="L95">
        <v>413.81</v>
      </c>
      <c r="M95">
        <v>47.33</v>
      </c>
      <c r="N95">
        <v>121.71</v>
      </c>
      <c r="O95">
        <v>127.6</v>
      </c>
      <c r="P95">
        <v>105.16</v>
      </c>
      <c r="Q95">
        <v>20.96</v>
      </c>
      <c r="R95">
        <v>43.71</v>
      </c>
      <c r="S95">
        <v>0</v>
      </c>
      <c r="T95">
        <v>1.62</v>
      </c>
      <c r="U95">
        <v>418.77</v>
      </c>
      <c r="V95">
        <v>20.8</v>
      </c>
      <c r="W95">
        <v>44.92</v>
      </c>
      <c r="X95">
        <v>98.87</v>
      </c>
      <c r="Y95">
        <v>0</v>
      </c>
      <c r="Z95">
        <v>1.1000000000000001</v>
      </c>
      <c r="AA95">
        <v>28.1</v>
      </c>
      <c r="AB95">
        <v>26.85</v>
      </c>
      <c r="AC95">
        <v>21.37</v>
      </c>
      <c r="AD95">
        <v>40.200000000000003</v>
      </c>
      <c r="AE95">
        <v>54.53</v>
      </c>
      <c r="AF95">
        <v>21.46</v>
      </c>
      <c r="AG95">
        <v>45.46</v>
      </c>
      <c r="AH95">
        <v>150.02000000000001</v>
      </c>
      <c r="AI95">
        <v>15.46</v>
      </c>
      <c r="AJ95">
        <v>0</v>
      </c>
      <c r="AK95">
        <v>59.79</v>
      </c>
      <c r="AL95">
        <v>65.069999999999993</v>
      </c>
      <c r="AM95">
        <v>9.52</v>
      </c>
      <c r="AN95">
        <v>0</v>
      </c>
      <c r="AO95">
        <v>10.61</v>
      </c>
      <c r="AP95">
        <v>9.74</v>
      </c>
      <c r="AQ95">
        <v>70.87</v>
      </c>
      <c r="AR95">
        <v>11.04</v>
      </c>
      <c r="AS95">
        <v>10.35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4.01</v>
      </c>
      <c r="BA95">
        <v>3.22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3037.0299999999993</v>
      </c>
    </row>
    <row r="96" spans="1:117">
      <c r="A96" t="s">
        <v>138</v>
      </c>
      <c r="B96">
        <v>0</v>
      </c>
      <c r="C96">
        <v>0</v>
      </c>
      <c r="D96">
        <v>30.75</v>
      </c>
      <c r="E96">
        <v>0</v>
      </c>
      <c r="F96">
        <v>0</v>
      </c>
      <c r="G96">
        <v>74.290000000000006</v>
      </c>
      <c r="H96">
        <v>0</v>
      </c>
      <c r="I96">
        <v>0</v>
      </c>
      <c r="J96">
        <v>101.12</v>
      </c>
      <c r="K96">
        <v>686.07</v>
      </c>
      <c r="L96">
        <v>413.81</v>
      </c>
      <c r="M96">
        <v>47.33</v>
      </c>
      <c r="N96">
        <v>121.71</v>
      </c>
      <c r="O96">
        <v>127.6</v>
      </c>
      <c r="P96">
        <v>105.16</v>
      </c>
      <c r="Q96">
        <v>20.96</v>
      </c>
      <c r="R96">
        <v>43.71</v>
      </c>
      <c r="S96">
        <v>0</v>
      </c>
      <c r="T96">
        <v>1.62</v>
      </c>
      <c r="U96">
        <v>418.77</v>
      </c>
      <c r="V96">
        <v>20.8</v>
      </c>
      <c r="W96">
        <v>44.92</v>
      </c>
      <c r="X96">
        <v>98.87</v>
      </c>
      <c r="Y96">
        <v>0</v>
      </c>
      <c r="Z96">
        <v>0</v>
      </c>
      <c r="AA96">
        <v>14.05</v>
      </c>
      <c r="AB96">
        <v>26.85</v>
      </c>
      <c r="AC96">
        <v>21.37</v>
      </c>
      <c r="AD96">
        <v>40.200000000000003</v>
      </c>
      <c r="AE96">
        <v>54.53</v>
      </c>
      <c r="AF96">
        <v>9.66</v>
      </c>
      <c r="AG96">
        <v>45.46</v>
      </c>
      <c r="AH96">
        <v>150.02000000000001</v>
      </c>
      <c r="AI96">
        <v>15.46</v>
      </c>
      <c r="AJ96">
        <v>0</v>
      </c>
      <c r="AK96">
        <v>59.79</v>
      </c>
      <c r="AL96">
        <v>65.069999999999993</v>
      </c>
      <c r="AM96">
        <v>2.94</v>
      </c>
      <c r="AN96">
        <v>0</v>
      </c>
      <c r="AO96">
        <v>10.61</v>
      </c>
      <c r="AP96">
        <v>9.74</v>
      </c>
      <c r="AQ96">
        <v>70.87</v>
      </c>
      <c r="AR96">
        <v>11.04</v>
      </c>
      <c r="AS96">
        <v>10.35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3.22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3002.0599999999995</v>
      </c>
    </row>
    <row r="97" spans="1:117">
      <c r="A97" t="s">
        <v>139</v>
      </c>
      <c r="B97">
        <v>0</v>
      </c>
      <c r="C97">
        <v>0</v>
      </c>
      <c r="D97">
        <v>30.75</v>
      </c>
      <c r="E97">
        <v>0</v>
      </c>
      <c r="F97">
        <v>0</v>
      </c>
      <c r="G97">
        <v>74.290000000000006</v>
      </c>
      <c r="H97">
        <v>0</v>
      </c>
      <c r="I97">
        <v>0</v>
      </c>
      <c r="J97">
        <v>101.12</v>
      </c>
      <c r="K97">
        <v>686.07</v>
      </c>
      <c r="L97">
        <v>413.81</v>
      </c>
      <c r="M97">
        <v>47.33</v>
      </c>
      <c r="N97">
        <v>121.71</v>
      </c>
      <c r="O97">
        <v>127.6</v>
      </c>
      <c r="P97">
        <v>105.16</v>
      </c>
      <c r="Q97">
        <v>20.96</v>
      </c>
      <c r="R97">
        <v>43.71</v>
      </c>
      <c r="S97">
        <v>0</v>
      </c>
      <c r="T97">
        <v>1.62</v>
      </c>
      <c r="U97">
        <v>418.77</v>
      </c>
      <c r="V97">
        <v>20.8</v>
      </c>
      <c r="W97">
        <v>44.92</v>
      </c>
      <c r="X97">
        <v>98.87</v>
      </c>
      <c r="Y97">
        <v>0</v>
      </c>
      <c r="Z97">
        <v>0</v>
      </c>
      <c r="AA97">
        <v>14.05</v>
      </c>
      <c r="AB97">
        <v>26.85</v>
      </c>
      <c r="AC97">
        <v>21.37</v>
      </c>
      <c r="AD97">
        <v>40.200000000000003</v>
      </c>
      <c r="AE97">
        <v>54.53</v>
      </c>
      <c r="AF97">
        <v>9.66</v>
      </c>
      <c r="AG97">
        <v>45.46</v>
      </c>
      <c r="AH97">
        <v>150.02000000000001</v>
      </c>
      <c r="AI97">
        <v>15.46</v>
      </c>
      <c r="AJ97">
        <v>0</v>
      </c>
      <c r="AK97">
        <v>59.79</v>
      </c>
      <c r="AL97">
        <v>65.069999999999993</v>
      </c>
      <c r="AM97">
        <v>0</v>
      </c>
      <c r="AN97">
        <v>0</v>
      </c>
      <c r="AO97">
        <v>10.61</v>
      </c>
      <c r="AP97">
        <v>9.74</v>
      </c>
      <c r="AQ97">
        <v>70.87</v>
      </c>
      <c r="AR97">
        <v>11.04</v>
      </c>
      <c r="AS97">
        <v>10.35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4.01</v>
      </c>
      <c r="BA97">
        <v>3.22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2997.8199999999993</v>
      </c>
    </row>
    <row r="98" spans="1:117">
      <c r="A98" t="s">
        <v>140</v>
      </c>
      <c r="B98">
        <v>0</v>
      </c>
      <c r="C98">
        <v>0</v>
      </c>
      <c r="D98">
        <v>30.75</v>
      </c>
      <c r="E98">
        <v>0</v>
      </c>
      <c r="F98">
        <v>0</v>
      </c>
      <c r="G98">
        <v>74.290000000000006</v>
      </c>
      <c r="H98">
        <v>0</v>
      </c>
      <c r="I98">
        <v>0</v>
      </c>
      <c r="J98">
        <v>101.12</v>
      </c>
      <c r="K98">
        <v>686.07</v>
      </c>
      <c r="L98">
        <v>413.81</v>
      </c>
      <c r="M98">
        <v>47.33</v>
      </c>
      <c r="N98">
        <v>121.71</v>
      </c>
      <c r="O98">
        <v>127.6</v>
      </c>
      <c r="P98">
        <v>105.16</v>
      </c>
      <c r="Q98">
        <v>20.96</v>
      </c>
      <c r="R98">
        <v>43.71</v>
      </c>
      <c r="S98">
        <v>0</v>
      </c>
      <c r="T98">
        <v>1.62</v>
      </c>
      <c r="U98">
        <v>418.77</v>
      </c>
      <c r="V98">
        <v>20.8</v>
      </c>
      <c r="W98">
        <v>44.92</v>
      </c>
      <c r="X98">
        <v>98.87</v>
      </c>
      <c r="Y98">
        <v>0</v>
      </c>
      <c r="Z98">
        <v>0</v>
      </c>
      <c r="AA98">
        <v>14.05</v>
      </c>
      <c r="AB98">
        <v>26.85</v>
      </c>
      <c r="AC98">
        <v>21.37</v>
      </c>
      <c r="AD98">
        <v>40.200000000000003</v>
      </c>
      <c r="AE98">
        <v>54.53</v>
      </c>
      <c r="AF98">
        <v>9.66</v>
      </c>
      <c r="AG98">
        <v>45.46</v>
      </c>
      <c r="AH98">
        <v>150.02000000000001</v>
      </c>
      <c r="AI98">
        <v>15.46</v>
      </c>
      <c r="AJ98">
        <v>0</v>
      </c>
      <c r="AK98">
        <v>59.79</v>
      </c>
      <c r="AL98">
        <v>65.069999999999993</v>
      </c>
      <c r="AM98">
        <v>0</v>
      </c>
      <c r="AN98">
        <v>0</v>
      </c>
      <c r="AO98">
        <v>10.61</v>
      </c>
      <c r="AP98">
        <v>9.74</v>
      </c>
      <c r="AQ98">
        <v>70.87</v>
      </c>
      <c r="AR98">
        <v>11.04</v>
      </c>
      <c r="AS98">
        <v>10.35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4.01</v>
      </c>
      <c r="BA98">
        <v>3.22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2997.6799999999994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0.73314000000000035</v>
      </c>
      <c r="E99">
        <f t="shared" si="2"/>
        <v>0</v>
      </c>
      <c r="F99">
        <f t="shared" si="2"/>
        <v>0</v>
      </c>
      <c r="G99">
        <f t="shared" si="2"/>
        <v>1.7806625</v>
      </c>
      <c r="H99">
        <f t="shared" si="2"/>
        <v>0</v>
      </c>
      <c r="I99">
        <f t="shared" si="2"/>
        <v>0</v>
      </c>
      <c r="J99">
        <f t="shared" si="2"/>
        <v>2.4120000000000013</v>
      </c>
      <c r="K99">
        <f t="shared" si="2"/>
        <v>16.465569999999996</v>
      </c>
      <c r="L99">
        <f t="shared" si="2"/>
        <v>9.931440000000002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2.629659999999999</v>
      </c>
      <c r="Q99">
        <f t="shared" si="2"/>
        <v>0.5030400000000006</v>
      </c>
      <c r="R99">
        <f t="shared" si="2"/>
        <v>1.0490400000000006</v>
      </c>
      <c r="S99">
        <f t="shared" si="2"/>
        <v>0</v>
      </c>
      <c r="T99">
        <f t="shared" si="2"/>
        <v>3.8880000000000053E-2</v>
      </c>
      <c r="U99">
        <f t="shared" si="2"/>
        <v>10.050479999999991</v>
      </c>
      <c r="V99">
        <f t="shared" si="2"/>
        <v>0.4231674999999997</v>
      </c>
      <c r="W99">
        <f t="shared" si="2"/>
        <v>1.078080000000001</v>
      </c>
      <c r="X99">
        <f t="shared" si="2"/>
        <v>2.3728800000000012</v>
      </c>
      <c r="Y99">
        <f t="shared" si="2"/>
        <v>0</v>
      </c>
      <c r="Z99">
        <f t="shared" si="2"/>
        <v>0.14807499999999993</v>
      </c>
      <c r="AA99">
        <f t="shared" si="2"/>
        <v>0.23704499999999995</v>
      </c>
      <c r="AB99">
        <f t="shared" si="2"/>
        <v>0.55389750000000049</v>
      </c>
      <c r="AC99">
        <f t="shared" si="2"/>
        <v>0.43789500000000042</v>
      </c>
      <c r="AD99">
        <f t="shared" si="2"/>
        <v>0.93107249999999986</v>
      </c>
      <c r="AE99">
        <f t="shared" si="2"/>
        <v>1.3103700000000007</v>
      </c>
      <c r="AF99">
        <f t="shared" si="2"/>
        <v>0.29547500000000021</v>
      </c>
      <c r="AG99">
        <f t="shared" si="2"/>
        <v>1.0910400000000007</v>
      </c>
      <c r="AH99">
        <f t="shared" si="2"/>
        <v>3.2803525000000007</v>
      </c>
      <c r="AI99">
        <f t="shared" si="2"/>
        <v>0.2433075000000002</v>
      </c>
      <c r="AJ99">
        <f t="shared" si="2"/>
        <v>0</v>
      </c>
      <c r="AK99">
        <f t="shared" si="2"/>
        <v>1.4349599999999993</v>
      </c>
      <c r="AL99">
        <f t="shared" si="2"/>
        <v>1.7539650000000007</v>
      </c>
      <c r="AM99">
        <f t="shared" si="2"/>
        <v>5.8809999999999994E-2</v>
      </c>
      <c r="AN99">
        <f t="shared" si="2"/>
        <v>0</v>
      </c>
      <c r="AO99">
        <f t="shared" si="2"/>
        <v>0.2386475000000001</v>
      </c>
      <c r="AP99">
        <f t="shared" si="2"/>
        <v>0.23176250000000004</v>
      </c>
      <c r="AQ99">
        <f t="shared" si="2"/>
        <v>0.60399499999999939</v>
      </c>
      <c r="AR99">
        <f t="shared" si="2"/>
        <v>0.42893499999999951</v>
      </c>
      <c r="AS99">
        <f t="shared" si="2"/>
        <v>0.33995499999999973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2.9229999999999978E-2</v>
      </c>
      <c r="AZ99">
        <f t="shared" si="3"/>
        <v>7.9764999999999961E-2</v>
      </c>
      <c r="BA99">
        <f t="shared" si="3"/>
        <v>7.0414999999999978E-2</v>
      </c>
      <c r="BB99">
        <f t="shared" si="3"/>
        <v>6.2059999999999983E-2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70.808429999999959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588.04</v>
      </c>
      <c r="L3">
        <v>370.84</v>
      </c>
      <c r="M3">
        <v>45.8</v>
      </c>
      <c r="N3">
        <v>117.78</v>
      </c>
      <c r="O3">
        <v>123.48</v>
      </c>
      <c r="P3">
        <v>101.76</v>
      </c>
      <c r="Q3">
        <v>15.32</v>
      </c>
      <c r="R3">
        <v>41.66</v>
      </c>
      <c r="S3">
        <v>0</v>
      </c>
      <c r="T3">
        <v>1.57</v>
      </c>
      <c r="U3">
        <v>405.24</v>
      </c>
      <c r="V3">
        <v>14.13</v>
      </c>
      <c r="W3">
        <v>43.47</v>
      </c>
      <c r="X3">
        <v>95.68</v>
      </c>
      <c r="Y3">
        <v>0</v>
      </c>
      <c r="Z3">
        <v>6.31</v>
      </c>
      <c r="AA3">
        <v>13.6</v>
      </c>
      <c r="AB3">
        <v>27.42</v>
      </c>
      <c r="AC3">
        <v>20.68</v>
      </c>
      <c r="AD3">
        <v>38.9</v>
      </c>
      <c r="AE3">
        <v>52.77</v>
      </c>
      <c r="AF3">
        <v>9.35</v>
      </c>
      <c r="AG3">
        <v>43.99</v>
      </c>
      <c r="AH3">
        <v>145.16999999999999</v>
      </c>
      <c r="AI3">
        <v>3.81</v>
      </c>
      <c r="AJ3">
        <v>0</v>
      </c>
      <c r="AK3">
        <v>57.86</v>
      </c>
      <c r="AL3">
        <v>62.97</v>
      </c>
      <c r="AM3">
        <v>0</v>
      </c>
      <c r="AN3">
        <v>0</v>
      </c>
      <c r="AO3">
        <v>10.56</v>
      </c>
      <c r="AP3">
        <v>10.61</v>
      </c>
      <c r="AQ3">
        <v>51.44</v>
      </c>
      <c r="AR3">
        <v>49.15</v>
      </c>
      <c r="AS3">
        <v>10.02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3.12</v>
      </c>
      <c r="BB3">
        <v>2.29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2603.1899999999996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588.04</v>
      </c>
      <c r="L4">
        <v>370.84</v>
      </c>
      <c r="M4">
        <v>45.8</v>
      </c>
      <c r="N4">
        <v>117.78</v>
      </c>
      <c r="O4">
        <v>123.48</v>
      </c>
      <c r="P4">
        <v>101.76</v>
      </c>
      <c r="Q4">
        <v>15.32</v>
      </c>
      <c r="R4">
        <v>37.049999999999997</v>
      </c>
      <c r="S4">
        <v>0</v>
      </c>
      <c r="T4">
        <v>1.57</v>
      </c>
      <c r="U4">
        <v>405.24</v>
      </c>
      <c r="V4">
        <v>14.13</v>
      </c>
      <c r="W4">
        <v>43.47</v>
      </c>
      <c r="X4">
        <v>95.68</v>
      </c>
      <c r="Y4">
        <v>0</v>
      </c>
      <c r="Z4">
        <v>6.31</v>
      </c>
      <c r="AA4">
        <v>0</v>
      </c>
      <c r="AB4">
        <v>27.42</v>
      </c>
      <c r="AC4">
        <v>20.68</v>
      </c>
      <c r="AD4">
        <v>38.9</v>
      </c>
      <c r="AE4">
        <v>52.77</v>
      </c>
      <c r="AF4">
        <v>9.35</v>
      </c>
      <c r="AG4">
        <v>43.99</v>
      </c>
      <c r="AH4">
        <v>145.16999999999999</v>
      </c>
      <c r="AI4">
        <v>3.81</v>
      </c>
      <c r="AJ4">
        <v>0</v>
      </c>
      <c r="AK4">
        <v>57.86</v>
      </c>
      <c r="AL4">
        <v>62.97</v>
      </c>
      <c r="AM4">
        <v>0</v>
      </c>
      <c r="AN4">
        <v>0</v>
      </c>
      <c r="AO4">
        <v>10.56</v>
      </c>
      <c r="AP4">
        <v>10.61</v>
      </c>
      <c r="AQ4">
        <v>51.44</v>
      </c>
      <c r="AR4">
        <v>49.15</v>
      </c>
      <c r="AS4">
        <v>10.02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3.12</v>
      </c>
      <c r="BB4">
        <v>2.29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2584.9799999999996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588.04</v>
      </c>
      <c r="L5">
        <v>370.84</v>
      </c>
      <c r="M5">
        <v>45.8</v>
      </c>
      <c r="N5">
        <v>117.78</v>
      </c>
      <c r="O5">
        <v>123.48</v>
      </c>
      <c r="P5">
        <v>101.76</v>
      </c>
      <c r="Q5">
        <v>15.32</v>
      </c>
      <c r="R5">
        <v>37.049999999999997</v>
      </c>
      <c r="S5">
        <v>0</v>
      </c>
      <c r="T5">
        <v>1.57</v>
      </c>
      <c r="U5">
        <v>405.24</v>
      </c>
      <c r="V5">
        <v>14.13</v>
      </c>
      <c r="W5">
        <v>43.47</v>
      </c>
      <c r="X5">
        <v>95.68</v>
      </c>
      <c r="Y5">
        <v>0</v>
      </c>
      <c r="Z5">
        <v>6.31</v>
      </c>
      <c r="AA5">
        <v>0</v>
      </c>
      <c r="AB5">
        <v>27.42</v>
      </c>
      <c r="AC5">
        <v>20.68</v>
      </c>
      <c r="AD5">
        <v>38.9</v>
      </c>
      <c r="AE5">
        <v>52.77</v>
      </c>
      <c r="AF5">
        <v>9.35</v>
      </c>
      <c r="AG5">
        <v>43.99</v>
      </c>
      <c r="AH5">
        <v>145.16999999999999</v>
      </c>
      <c r="AI5">
        <v>3.81</v>
      </c>
      <c r="AJ5">
        <v>0</v>
      </c>
      <c r="AK5">
        <v>57.86</v>
      </c>
      <c r="AL5">
        <v>62.97</v>
      </c>
      <c r="AM5">
        <v>0</v>
      </c>
      <c r="AN5">
        <v>0</v>
      </c>
      <c r="AO5">
        <v>10.56</v>
      </c>
      <c r="AP5">
        <v>10.61</v>
      </c>
      <c r="AQ5">
        <v>51.44</v>
      </c>
      <c r="AR5">
        <v>8.5399999999999991</v>
      </c>
      <c r="AS5">
        <v>10.02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3.12</v>
      </c>
      <c r="BB5">
        <v>2.29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2544.3699999999994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588.04</v>
      </c>
      <c r="L6">
        <v>370.84</v>
      </c>
      <c r="M6">
        <v>45.8</v>
      </c>
      <c r="N6">
        <v>117.78</v>
      </c>
      <c r="O6">
        <v>123.48</v>
      </c>
      <c r="P6">
        <v>101.76</v>
      </c>
      <c r="Q6">
        <v>15.32</v>
      </c>
      <c r="R6">
        <v>37.049999999999997</v>
      </c>
      <c r="S6">
        <v>0</v>
      </c>
      <c r="T6">
        <v>1.57</v>
      </c>
      <c r="U6">
        <v>405.24</v>
      </c>
      <c r="V6">
        <v>14.13</v>
      </c>
      <c r="W6">
        <v>43.47</v>
      </c>
      <c r="X6">
        <v>95.68</v>
      </c>
      <c r="Y6">
        <v>0</v>
      </c>
      <c r="Z6">
        <v>6.31</v>
      </c>
      <c r="AA6">
        <v>0</v>
      </c>
      <c r="AB6">
        <v>27.42</v>
      </c>
      <c r="AC6">
        <v>20.68</v>
      </c>
      <c r="AD6">
        <v>38.9</v>
      </c>
      <c r="AE6">
        <v>52.77</v>
      </c>
      <c r="AF6">
        <v>9.35</v>
      </c>
      <c r="AG6">
        <v>43.99</v>
      </c>
      <c r="AH6">
        <v>145.16999999999999</v>
      </c>
      <c r="AI6">
        <v>3.81</v>
      </c>
      <c r="AJ6">
        <v>0</v>
      </c>
      <c r="AK6">
        <v>57.86</v>
      </c>
      <c r="AL6">
        <v>76.819999999999993</v>
      </c>
      <c r="AM6">
        <v>0</v>
      </c>
      <c r="AN6">
        <v>0</v>
      </c>
      <c r="AO6">
        <v>10.56</v>
      </c>
      <c r="AP6">
        <v>10.61</v>
      </c>
      <c r="AQ6">
        <v>34.299999999999997</v>
      </c>
      <c r="AR6">
        <v>8.5399999999999991</v>
      </c>
      <c r="AS6">
        <v>10.02</v>
      </c>
      <c r="AT6">
        <v>14.52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3.12</v>
      </c>
      <c r="BB6">
        <v>2.29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2541.08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588.04</v>
      </c>
      <c r="L7">
        <v>370.84</v>
      </c>
      <c r="M7">
        <v>45.8</v>
      </c>
      <c r="N7">
        <v>117.78</v>
      </c>
      <c r="O7">
        <v>123.48</v>
      </c>
      <c r="P7">
        <v>101.76</v>
      </c>
      <c r="Q7">
        <v>15.32</v>
      </c>
      <c r="R7">
        <v>37.049999999999997</v>
      </c>
      <c r="S7">
        <v>0</v>
      </c>
      <c r="T7">
        <v>1.57</v>
      </c>
      <c r="U7">
        <v>405.24</v>
      </c>
      <c r="V7">
        <v>14.13</v>
      </c>
      <c r="W7">
        <v>43.47</v>
      </c>
      <c r="X7">
        <v>95.68</v>
      </c>
      <c r="Y7">
        <v>0</v>
      </c>
      <c r="Z7">
        <v>6.31</v>
      </c>
      <c r="AA7">
        <v>0</v>
      </c>
      <c r="AB7">
        <v>27.42</v>
      </c>
      <c r="AC7">
        <v>20.68</v>
      </c>
      <c r="AD7">
        <v>38.9</v>
      </c>
      <c r="AE7">
        <v>52.77</v>
      </c>
      <c r="AF7">
        <v>9.35</v>
      </c>
      <c r="AG7">
        <v>43.99</v>
      </c>
      <c r="AH7">
        <v>145.16999999999999</v>
      </c>
      <c r="AI7">
        <v>3.81</v>
      </c>
      <c r="AJ7">
        <v>0</v>
      </c>
      <c r="AK7">
        <v>57.86</v>
      </c>
      <c r="AL7">
        <v>76.819999999999993</v>
      </c>
      <c r="AM7">
        <v>0</v>
      </c>
      <c r="AN7">
        <v>0</v>
      </c>
      <c r="AO7">
        <v>10.41</v>
      </c>
      <c r="AP7">
        <v>9.17</v>
      </c>
      <c r="AQ7">
        <v>34.299999999999997</v>
      </c>
      <c r="AR7">
        <v>8.5399999999999991</v>
      </c>
      <c r="AS7">
        <v>34.31</v>
      </c>
      <c r="AT7">
        <v>14.52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3.12</v>
      </c>
      <c r="BB7">
        <v>2.29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2563.7799999999997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588.04</v>
      </c>
      <c r="L8">
        <v>350.32</v>
      </c>
      <c r="M8">
        <v>45.8</v>
      </c>
      <c r="N8">
        <v>117.78</v>
      </c>
      <c r="O8">
        <v>123.48</v>
      </c>
      <c r="P8">
        <v>101.76</v>
      </c>
      <c r="Q8">
        <v>15.32</v>
      </c>
      <c r="R8">
        <v>37.049999999999997</v>
      </c>
      <c r="S8">
        <v>0</v>
      </c>
      <c r="T8">
        <v>1.57</v>
      </c>
      <c r="U8">
        <v>405.24</v>
      </c>
      <c r="V8">
        <v>14.13</v>
      </c>
      <c r="W8">
        <v>43.47</v>
      </c>
      <c r="X8">
        <v>95.68</v>
      </c>
      <c r="Y8">
        <v>0</v>
      </c>
      <c r="Z8">
        <v>6.31</v>
      </c>
      <c r="AA8">
        <v>0</v>
      </c>
      <c r="AB8">
        <v>27.42</v>
      </c>
      <c r="AC8">
        <v>20.68</v>
      </c>
      <c r="AD8">
        <v>38.9</v>
      </c>
      <c r="AE8">
        <v>52.77</v>
      </c>
      <c r="AF8">
        <v>9.35</v>
      </c>
      <c r="AG8">
        <v>43.99</v>
      </c>
      <c r="AH8">
        <v>145.16999999999999</v>
      </c>
      <c r="AI8">
        <v>3.81</v>
      </c>
      <c r="AJ8">
        <v>0</v>
      </c>
      <c r="AK8">
        <v>57.86</v>
      </c>
      <c r="AL8">
        <v>76.819999999999993</v>
      </c>
      <c r="AM8">
        <v>0</v>
      </c>
      <c r="AN8">
        <v>0</v>
      </c>
      <c r="AO8">
        <v>10.41</v>
      </c>
      <c r="AP8">
        <v>9.17</v>
      </c>
      <c r="AQ8">
        <v>34.299999999999997</v>
      </c>
      <c r="AR8">
        <v>8.5399999999999991</v>
      </c>
      <c r="AS8">
        <v>34.31</v>
      </c>
      <c r="AT8">
        <v>14.52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3.12</v>
      </c>
      <c r="BB8">
        <v>2.29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2543.2600000000002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588.04</v>
      </c>
      <c r="L9">
        <v>312.27</v>
      </c>
      <c r="M9">
        <v>45.8</v>
      </c>
      <c r="N9">
        <v>117.78</v>
      </c>
      <c r="O9">
        <v>123.48</v>
      </c>
      <c r="P9">
        <v>101.76</v>
      </c>
      <c r="Q9">
        <v>15.32</v>
      </c>
      <c r="R9">
        <v>37.049999999999997</v>
      </c>
      <c r="S9">
        <v>0</v>
      </c>
      <c r="T9">
        <v>1.57</v>
      </c>
      <c r="U9">
        <v>405.24</v>
      </c>
      <c r="V9">
        <v>13.44</v>
      </c>
      <c r="W9">
        <v>43.47</v>
      </c>
      <c r="X9">
        <v>95.68</v>
      </c>
      <c r="Y9">
        <v>0</v>
      </c>
      <c r="Z9">
        <v>6.31</v>
      </c>
      <c r="AA9">
        <v>0</v>
      </c>
      <c r="AB9">
        <v>27.42</v>
      </c>
      <c r="AC9">
        <v>20.68</v>
      </c>
      <c r="AD9">
        <v>38.9</v>
      </c>
      <c r="AE9">
        <v>52.77</v>
      </c>
      <c r="AF9">
        <v>9.35</v>
      </c>
      <c r="AG9">
        <v>43.99</v>
      </c>
      <c r="AH9">
        <v>145.16999999999999</v>
      </c>
      <c r="AI9">
        <v>3.81</v>
      </c>
      <c r="AJ9">
        <v>0</v>
      </c>
      <c r="AK9">
        <v>57.86</v>
      </c>
      <c r="AL9">
        <v>76.819999999999993</v>
      </c>
      <c r="AM9">
        <v>0</v>
      </c>
      <c r="AN9">
        <v>0</v>
      </c>
      <c r="AO9">
        <v>10.41</v>
      </c>
      <c r="AP9">
        <v>9.17</v>
      </c>
      <c r="AQ9">
        <v>32.49</v>
      </c>
      <c r="AR9">
        <v>10.68</v>
      </c>
      <c r="AS9">
        <v>34.31</v>
      </c>
      <c r="AT9">
        <v>14.52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3.12</v>
      </c>
      <c r="BB9">
        <v>2.29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2504.8499999999995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588.04</v>
      </c>
      <c r="L10">
        <v>273.56</v>
      </c>
      <c r="M10">
        <v>45.8</v>
      </c>
      <c r="N10">
        <v>117.78</v>
      </c>
      <c r="O10">
        <v>123.48</v>
      </c>
      <c r="P10">
        <v>101.76</v>
      </c>
      <c r="Q10">
        <v>15.32</v>
      </c>
      <c r="R10">
        <v>37.049999999999997</v>
      </c>
      <c r="S10">
        <v>0</v>
      </c>
      <c r="T10">
        <v>1.57</v>
      </c>
      <c r="U10">
        <v>405.24</v>
      </c>
      <c r="V10">
        <v>13.44</v>
      </c>
      <c r="W10">
        <v>43.47</v>
      </c>
      <c r="X10">
        <v>95.68</v>
      </c>
      <c r="Y10">
        <v>0</v>
      </c>
      <c r="Z10">
        <v>6.31</v>
      </c>
      <c r="AA10">
        <v>0</v>
      </c>
      <c r="AB10">
        <v>27.42</v>
      </c>
      <c r="AC10">
        <v>20.68</v>
      </c>
      <c r="AD10">
        <v>38.9</v>
      </c>
      <c r="AE10">
        <v>52.77</v>
      </c>
      <c r="AF10">
        <v>9.35</v>
      </c>
      <c r="AG10">
        <v>43.99</v>
      </c>
      <c r="AH10">
        <v>145.16999999999999</v>
      </c>
      <c r="AI10">
        <v>3.81</v>
      </c>
      <c r="AJ10">
        <v>0</v>
      </c>
      <c r="AK10">
        <v>57.86</v>
      </c>
      <c r="AL10">
        <v>76.819999999999993</v>
      </c>
      <c r="AM10">
        <v>0</v>
      </c>
      <c r="AN10">
        <v>0</v>
      </c>
      <c r="AO10">
        <v>10.41</v>
      </c>
      <c r="AP10">
        <v>9.17</v>
      </c>
      <c r="AQ10">
        <v>17.149999999999999</v>
      </c>
      <c r="AR10">
        <v>10.68</v>
      </c>
      <c r="AS10">
        <v>34.31</v>
      </c>
      <c r="AT10">
        <v>14.52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3.12</v>
      </c>
      <c r="BB10">
        <v>2.29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2450.7999999999997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530.36</v>
      </c>
      <c r="L11">
        <v>204.06</v>
      </c>
      <c r="M11">
        <v>45.8</v>
      </c>
      <c r="N11">
        <v>117.78</v>
      </c>
      <c r="O11">
        <v>123.48</v>
      </c>
      <c r="P11">
        <v>101.76</v>
      </c>
      <c r="Q11">
        <v>15.32</v>
      </c>
      <c r="R11">
        <v>37.049999999999997</v>
      </c>
      <c r="S11">
        <v>0</v>
      </c>
      <c r="T11">
        <v>1.57</v>
      </c>
      <c r="U11">
        <v>405.24</v>
      </c>
      <c r="V11">
        <v>13.44</v>
      </c>
      <c r="W11">
        <v>43.47</v>
      </c>
      <c r="X11">
        <v>95.68</v>
      </c>
      <c r="Y11">
        <v>0</v>
      </c>
      <c r="Z11">
        <v>6.31</v>
      </c>
      <c r="AA11">
        <v>0</v>
      </c>
      <c r="AB11">
        <v>27.42</v>
      </c>
      <c r="AC11">
        <v>20.68</v>
      </c>
      <c r="AD11">
        <v>38.9</v>
      </c>
      <c r="AE11">
        <v>52.77</v>
      </c>
      <c r="AF11">
        <v>9.35</v>
      </c>
      <c r="AG11">
        <v>43.99</v>
      </c>
      <c r="AH11">
        <v>145.16999999999999</v>
      </c>
      <c r="AI11">
        <v>3.81</v>
      </c>
      <c r="AJ11">
        <v>0</v>
      </c>
      <c r="AK11">
        <v>57.86</v>
      </c>
      <c r="AL11">
        <v>76.819999999999993</v>
      </c>
      <c r="AM11">
        <v>0</v>
      </c>
      <c r="AN11">
        <v>0</v>
      </c>
      <c r="AO11">
        <v>10.41</v>
      </c>
      <c r="AP11">
        <v>9.17</v>
      </c>
      <c r="AQ11">
        <v>17.149999999999999</v>
      </c>
      <c r="AR11">
        <v>10.68</v>
      </c>
      <c r="AS11">
        <v>10.02</v>
      </c>
      <c r="AT11">
        <v>14.52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3.12</v>
      </c>
      <c r="BB11">
        <v>2.29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2299.33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530.36</v>
      </c>
      <c r="L12">
        <v>118.73</v>
      </c>
      <c r="M12">
        <v>45.8</v>
      </c>
      <c r="N12">
        <v>117.78</v>
      </c>
      <c r="O12">
        <v>123.48</v>
      </c>
      <c r="P12">
        <v>101.76</v>
      </c>
      <c r="Q12">
        <v>15.32</v>
      </c>
      <c r="R12">
        <v>37.049999999999997</v>
      </c>
      <c r="S12">
        <v>0</v>
      </c>
      <c r="T12">
        <v>1.57</v>
      </c>
      <c r="U12">
        <v>405.24</v>
      </c>
      <c r="V12">
        <v>13.44</v>
      </c>
      <c r="W12">
        <v>43.47</v>
      </c>
      <c r="X12">
        <v>95.68</v>
      </c>
      <c r="Y12">
        <v>0</v>
      </c>
      <c r="Z12">
        <v>6.31</v>
      </c>
      <c r="AA12">
        <v>0</v>
      </c>
      <c r="AB12">
        <v>27.42</v>
      </c>
      <c r="AC12">
        <v>20.68</v>
      </c>
      <c r="AD12">
        <v>38.9</v>
      </c>
      <c r="AE12">
        <v>52.77</v>
      </c>
      <c r="AF12">
        <v>9.35</v>
      </c>
      <c r="AG12">
        <v>43.99</v>
      </c>
      <c r="AH12">
        <v>145.16999999999999</v>
      </c>
      <c r="AI12">
        <v>3.81</v>
      </c>
      <c r="AJ12">
        <v>0</v>
      </c>
      <c r="AK12">
        <v>57.86</v>
      </c>
      <c r="AL12">
        <v>76.819999999999993</v>
      </c>
      <c r="AM12">
        <v>0</v>
      </c>
      <c r="AN12">
        <v>0</v>
      </c>
      <c r="AO12">
        <v>10.41</v>
      </c>
      <c r="AP12">
        <v>9.17</v>
      </c>
      <c r="AQ12">
        <v>17.149999999999999</v>
      </c>
      <c r="AR12">
        <v>10.68</v>
      </c>
      <c r="AS12">
        <v>10.02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3.12</v>
      </c>
      <c r="BB12">
        <v>2.29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530.36</v>
      </c>
      <c r="L13">
        <v>118.73</v>
      </c>
      <c r="M13">
        <v>45.8</v>
      </c>
      <c r="N13">
        <v>117.78</v>
      </c>
      <c r="O13">
        <v>123.48</v>
      </c>
      <c r="P13">
        <v>102.48</v>
      </c>
      <c r="Q13">
        <v>15.32</v>
      </c>
      <c r="R13">
        <v>37.049999999999997</v>
      </c>
      <c r="S13">
        <v>0</v>
      </c>
      <c r="T13">
        <v>1.57</v>
      </c>
      <c r="U13">
        <v>405.24</v>
      </c>
      <c r="V13">
        <v>13.44</v>
      </c>
      <c r="W13">
        <v>43.47</v>
      </c>
      <c r="X13">
        <v>95.68</v>
      </c>
      <c r="Y13">
        <v>0</v>
      </c>
      <c r="Z13">
        <v>6.31</v>
      </c>
      <c r="AA13">
        <v>0</v>
      </c>
      <c r="AB13">
        <v>27.42</v>
      </c>
      <c r="AC13">
        <v>20.68</v>
      </c>
      <c r="AD13">
        <v>38.9</v>
      </c>
      <c r="AE13">
        <v>52.77</v>
      </c>
      <c r="AF13">
        <v>9.35</v>
      </c>
      <c r="AG13">
        <v>43.99</v>
      </c>
      <c r="AH13">
        <v>145.16999999999999</v>
      </c>
      <c r="AI13">
        <v>3.81</v>
      </c>
      <c r="AJ13">
        <v>0</v>
      </c>
      <c r="AK13">
        <v>57.86</v>
      </c>
      <c r="AL13">
        <v>76.819999999999993</v>
      </c>
      <c r="AM13">
        <v>0</v>
      </c>
      <c r="AN13">
        <v>0</v>
      </c>
      <c r="AO13">
        <v>10.41</v>
      </c>
      <c r="AP13">
        <v>9.17</v>
      </c>
      <c r="AQ13">
        <v>17.149999999999999</v>
      </c>
      <c r="AR13">
        <v>10.68</v>
      </c>
      <c r="AS13">
        <v>10.02</v>
      </c>
      <c r="AT13">
        <v>14.52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3.12</v>
      </c>
      <c r="BB13">
        <v>2.29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2214.7199999999998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530.36</v>
      </c>
      <c r="L14">
        <v>118.73</v>
      </c>
      <c r="M14">
        <v>45.8</v>
      </c>
      <c r="N14">
        <v>117.78</v>
      </c>
      <c r="O14">
        <v>123.48</v>
      </c>
      <c r="P14">
        <v>102.48</v>
      </c>
      <c r="Q14">
        <v>15.32</v>
      </c>
      <c r="R14">
        <v>37.049999999999997</v>
      </c>
      <c r="S14">
        <v>0</v>
      </c>
      <c r="T14">
        <v>1.57</v>
      </c>
      <c r="U14">
        <v>405.24</v>
      </c>
      <c r="V14">
        <v>13.44</v>
      </c>
      <c r="W14">
        <v>43.47</v>
      </c>
      <c r="X14">
        <v>95.68</v>
      </c>
      <c r="Y14">
        <v>0</v>
      </c>
      <c r="Z14">
        <v>6.31</v>
      </c>
      <c r="AA14">
        <v>0</v>
      </c>
      <c r="AB14">
        <v>27.42</v>
      </c>
      <c r="AC14">
        <v>20.68</v>
      </c>
      <c r="AD14">
        <v>38.9</v>
      </c>
      <c r="AE14">
        <v>52.77</v>
      </c>
      <c r="AF14">
        <v>9.35</v>
      </c>
      <c r="AG14">
        <v>43.99</v>
      </c>
      <c r="AH14">
        <v>145.16999999999999</v>
      </c>
      <c r="AI14">
        <v>3.81</v>
      </c>
      <c r="AJ14">
        <v>0</v>
      </c>
      <c r="AK14">
        <v>57.86</v>
      </c>
      <c r="AL14">
        <v>76.819999999999993</v>
      </c>
      <c r="AM14">
        <v>0</v>
      </c>
      <c r="AN14">
        <v>0</v>
      </c>
      <c r="AO14">
        <v>10.41</v>
      </c>
      <c r="AP14">
        <v>9.17</v>
      </c>
      <c r="AQ14">
        <v>0</v>
      </c>
      <c r="AR14">
        <v>10.68</v>
      </c>
      <c r="AS14">
        <v>10.02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3.12</v>
      </c>
      <c r="BB14">
        <v>2.29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2197.5699999999997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530.36</v>
      </c>
      <c r="L15">
        <v>118.73</v>
      </c>
      <c r="M15">
        <v>45.8</v>
      </c>
      <c r="N15">
        <v>117.78</v>
      </c>
      <c r="O15">
        <v>123.48</v>
      </c>
      <c r="P15">
        <v>102.48</v>
      </c>
      <c r="Q15">
        <v>15.32</v>
      </c>
      <c r="R15">
        <v>31.24</v>
      </c>
      <c r="S15">
        <v>0</v>
      </c>
      <c r="T15">
        <v>1.57</v>
      </c>
      <c r="U15">
        <v>405.24</v>
      </c>
      <c r="V15">
        <v>13.44</v>
      </c>
      <c r="W15">
        <v>43.47</v>
      </c>
      <c r="X15">
        <v>95.68</v>
      </c>
      <c r="Y15">
        <v>0</v>
      </c>
      <c r="Z15">
        <v>6.31</v>
      </c>
      <c r="AA15">
        <v>0</v>
      </c>
      <c r="AB15">
        <v>27.42</v>
      </c>
      <c r="AC15">
        <v>20.68</v>
      </c>
      <c r="AD15">
        <v>38.9</v>
      </c>
      <c r="AE15">
        <v>52.77</v>
      </c>
      <c r="AF15">
        <v>9.35</v>
      </c>
      <c r="AG15">
        <v>43.99</v>
      </c>
      <c r="AH15">
        <v>145.16999999999999</v>
      </c>
      <c r="AI15">
        <v>3.81</v>
      </c>
      <c r="AJ15">
        <v>0</v>
      </c>
      <c r="AK15">
        <v>57.86</v>
      </c>
      <c r="AL15">
        <v>76.819999999999993</v>
      </c>
      <c r="AM15">
        <v>0</v>
      </c>
      <c r="AN15">
        <v>0</v>
      </c>
      <c r="AO15">
        <v>10.41</v>
      </c>
      <c r="AP15">
        <v>9.17</v>
      </c>
      <c r="AQ15">
        <v>0</v>
      </c>
      <c r="AR15">
        <v>12.82</v>
      </c>
      <c r="AS15">
        <v>10.02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3.12</v>
      </c>
      <c r="BB15">
        <v>2.29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2193.9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530.36</v>
      </c>
      <c r="L16">
        <v>118.73</v>
      </c>
      <c r="M16">
        <v>45.8</v>
      </c>
      <c r="N16">
        <v>117.78</v>
      </c>
      <c r="O16">
        <v>123.48</v>
      </c>
      <c r="P16">
        <v>102.48</v>
      </c>
      <c r="Q16">
        <v>15.32</v>
      </c>
      <c r="R16">
        <v>31.24</v>
      </c>
      <c r="S16">
        <v>0</v>
      </c>
      <c r="T16">
        <v>1.57</v>
      </c>
      <c r="U16">
        <v>405.24</v>
      </c>
      <c r="V16">
        <v>13.44</v>
      </c>
      <c r="W16">
        <v>43.47</v>
      </c>
      <c r="X16">
        <v>95.68</v>
      </c>
      <c r="Y16">
        <v>0</v>
      </c>
      <c r="Z16">
        <v>6.31</v>
      </c>
      <c r="AA16">
        <v>0</v>
      </c>
      <c r="AB16">
        <v>27.42</v>
      </c>
      <c r="AC16">
        <v>20.68</v>
      </c>
      <c r="AD16">
        <v>38.9</v>
      </c>
      <c r="AE16">
        <v>52.77</v>
      </c>
      <c r="AF16">
        <v>9.35</v>
      </c>
      <c r="AG16">
        <v>43.99</v>
      </c>
      <c r="AH16">
        <v>145.16999999999999</v>
      </c>
      <c r="AI16">
        <v>3.81</v>
      </c>
      <c r="AJ16">
        <v>0</v>
      </c>
      <c r="AK16">
        <v>57.86</v>
      </c>
      <c r="AL16">
        <v>76.819999999999993</v>
      </c>
      <c r="AM16">
        <v>0</v>
      </c>
      <c r="AN16">
        <v>0</v>
      </c>
      <c r="AO16">
        <v>10.41</v>
      </c>
      <c r="AP16">
        <v>9.17</v>
      </c>
      <c r="AQ16">
        <v>0</v>
      </c>
      <c r="AR16">
        <v>12.82</v>
      </c>
      <c r="AS16">
        <v>10.02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3.12</v>
      </c>
      <c r="BB16">
        <v>2.29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2193.9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530.36</v>
      </c>
      <c r="L17">
        <v>118.73</v>
      </c>
      <c r="M17">
        <v>45.8</v>
      </c>
      <c r="N17">
        <v>117.78</v>
      </c>
      <c r="O17">
        <v>123.48</v>
      </c>
      <c r="P17">
        <v>102.48</v>
      </c>
      <c r="Q17">
        <v>15.32</v>
      </c>
      <c r="R17">
        <v>31.24</v>
      </c>
      <c r="S17">
        <v>0</v>
      </c>
      <c r="T17">
        <v>1.57</v>
      </c>
      <c r="U17">
        <v>405.24</v>
      </c>
      <c r="V17">
        <v>13.44</v>
      </c>
      <c r="W17">
        <v>43.47</v>
      </c>
      <c r="X17">
        <v>95.68</v>
      </c>
      <c r="Y17">
        <v>0</v>
      </c>
      <c r="Z17">
        <v>6.31</v>
      </c>
      <c r="AA17">
        <v>0</v>
      </c>
      <c r="AB17">
        <v>27.42</v>
      </c>
      <c r="AC17">
        <v>20.68</v>
      </c>
      <c r="AD17">
        <v>38.9</v>
      </c>
      <c r="AE17">
        <v>52.77</v>
      </c>
      <c r="AF17">
        <v>9.35</v>
      </c>
      <c r="AG17">
        <v>43.99</v>
      </c>
      <c r="AH17">
        <v>145.16999999999999</v>
      </c>
      <c r="AI17">
        <v>3.81</v>
      </c>
      <c r="AJ17">
        <v>0</v>
      </c>
      <c r="AK17">
        <v>57.86</v>
      </c>
      <c r="AL17">
        <v>76.819999999999993</v>
      </c>
      <c r="AM17">
        <v>0</v>
      </c>
      <c r="AN17">
        <v>0</v>
      </c>
      <c r="AO17">
        <v>9.84</v>
      </c>
      <c r="AP17">
        <v>9.17</v>
      </c>
      <c r="AQ17">
        <v>0</v>
      </c>
      <c r="AR17">
        <v>12.82</v>
      </c>
      <c r="AS17">
        <v>10.02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3.12</v>
      </c>
      <c r="BB17">
        <v>2.29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2193.3300000000004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530.36</v>
      </c>
      <c r="L18">
        <v>118.73</v>
      </c>
      <c r="M18">
        <v>45.8</v>
      </c>
      <c r="N18">
        <v>117.78</v>
      </c>
      <c r="O18">
        <v>123.48</v>
      </c>
      <c r="P18">
        <v>102.48</v>
      </c>
      <c r="Q18">
        <v>15.32</v>
      </c>
      <c r="R18">
        <v>31.24</v>
      </c>
      <c r="S18">
        <v>0</v>
      </c>
      <c r="T18">
        <v>1.57</v>
      </c>
      <c r="U18">
        <v>405.24</v>
      </c>
      <c r="V18">
        <v>13.44</v>
      </c>
      <c r="W18">
        <v>43.47</v>
      </c>
      <c r="X18">
        <v>95.68</v>
      </c>
      <c r="Y18">
        <v>0</v>
      </c>
      <c r="Z18">
        <v>6.31</v>
      </c>
      <c r="AA18">
        <v>11.47</v>
      </c>
      <c r="AB18">
        <v>27.42</v>
      </c>
      <c r="AC18">
        <v>20.68</v>
      </c>
      <c r="AD18">
        <v>38.9</v>
      </c>
      <c r="AE18">
        <v>52.77</v>
      </c>
      <c r="AF18">
        <v>9.35</v>
      </c>
      <c r="AG18">
        <v>43.99</v>
      </c>
      <c r="AH18">
        <v>145.16999999999999</v>
      </c>
      <c r="AI18">
        <v>3.81</v>
      </c>
      <c r="AJ18">
        <v>0</v>
      </c>
      <c r="AK18">
        <v>57.86</v>
      </c>
      <c r="AL18">
        <v>75.34</v>
      </c>
      <c r="AM18">
        <v>0</v>
      </c>
      <c r="AN18">
        <v>0</v>
      </c>
      <c r="AO18">
        <v>9.84</v>
      </c>
      <c r="AP18">
        <v>9.17</v>
      </c>
      <c r="AQ18">
        <v>0</v>
      </c>
      <c r="AR18">
        <v>12.82</v>
      </c>
      <c r="AS18">
        <v>10.02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3.12</v>
      </c>
      <c r="BB18">
        <v>2.29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2203.3200000000006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530.36</v>
      </c>
      <c r="L19">
        <v>118.73</v>
      </c>
      <c r="M19">
        <v>45.8</v>
      </c>
      <c r="N19">
        <v>117.78</v>
      </c>
      <c r="O19">
        <v>123.48</v>
      </c>
      <c r="P19">
        <v>102.48</v>
      </c>
      <c r="Q19">
        <v>15.32</v>
      </c>
      <c r="R19">
        <v>31.24</v>
      </c>
      <c r="S19">
        <v>0</v>
      </c>
      <c r="T19">
        <v>1.57</v>
      </c>
      <c r="U19">
        <v>405.24</v>
      </c>
      <c r="V19">
        <v>13.44</v>
      </c>
      <c r="W19">
        <v>43.47</v>
      </c>
      <c r="X19">
        <v>95.68</v>
      </c>
      <c r="Y19">
        <v>0</v>
      </c>
      <c r="Z19">
        <v>6.31</v>
      </c>
      <c r="AA19">
        <v>11.47</v>
      </c>
      <c r="AB19">
        <v>27.42</v>
      </c>
      <c r="AC19">
        <v>20.68</v>
      </c>
      <c r="AD19">
        <v>38.9</v>
      </c>
      <c r="AE19">
        <v>52.77</v>
      </c>
      <c r="AF19">
        <v>9.35</v>
      </c>
      <c r="AG19">
        <v>43.99</v>
      </c>
      <c r="AH19">
        <v>145.16999999999999</v>
      </c>
      <c r="AI19">
        <v>3.81</v>
      </c>
      <c r="AJ19">
        <v>0</v>
      </c>
      <c r="AK19">
        <v>57.86</v>
      </c>
      <c r="AL19">
        <v>75.34</v>
      </c>
      <c r="AM19">
        <v>0</v>
      </c>
      <c r="AN19">
        <v>0</v>
      </c>
      <c r="AO19">
        <v>9.73</v>
      </c>
      <c r="AP19">
        <v>9.17</v>
      </c>
      <c r="AQ19">
        <v>0</v>
      </c>
      <c r="AR19">
        <v>16.03</v>
      </c>
      <c r="AS19">
        <v>10.02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3.12</v>
      </c>
      <c r="BB19">
        <v>2.29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2206.4200000000005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530.36</v>
      </c>
      <c r="L20">
        <v>118.73</v>
      </c>
      <c r="M20">
        <v>45.8</v>
      </c>
      <c r="N20">
        <v>117.78</v>
      </c>
      <c r="O20">
        <v>123.48</v>
      </c>
      <c r="P20">
        <v>102.48</v>
      </c>
      <c r="Q20">
        <v>15.32</v>
      </c>
      <c r="R20">
        <v>31.24</v>
      </c>
      <c r="S20">
        <v>0</v>
      </c>
      <c r="T20">
        <v>1.57</v>
      </c>
      <c r="U20">
        <v>405.24</v>
      </c>
      <c r="V20">
        <v>13.44</v>
      </c>
      <c r="W20">
        <v>43.47</v>
      </c>
      <c r="X20">
        <v>95.68</v>
      </c>
      <c r="Y20">
        <v>0</v>
      </c>
      <c r="Z20">
        <v>6.31</v>
      </c>
      <c r="AA20">
        <v>11.47</v>
      </c>
      <c r="AB20">
        <v>27.42</v>
      </c>
      <c r="AC20">
        <v>20.68</v>
      </c>
      <c r="AD20">
        <v>38.9</v>
      </c>
      <c r="AE20">
        <v>52.77</v>
      </c>
      <c r="AF20">
        <v>9.35</v>
      </c>
      <c r="AG20">
        <v>43.99</v>
      </c>
      <c r="AH20">
        <v>145.16999999999999</v>
      </c>
      <c r="AI20">
        <v>3.81</v>
      </c>
      <c r="AJ20">
        <v>0</v>
      </c>
      <c r="AK20">
        <v>57.86</v>
      </c>
      <c r="AL20">
        <v>75.34</v>
      </c>
      <c r="AM20">
        <v>0</v>
      </c>
      <c r="AN20">
        <v>0</v>
      </c>
      <c r="AO20">
        <v>9.73</v>
      </c>
      <c r="AP20">
        <v>9.17</v>
      </c>
      <c r="AQ20">
        <v>0</v>
      </c>
      <c r="AR20">
        <v>16.03</v>
      </c>
      <c r="AS20">
        <v>10.02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3.12</v>
      </c>
      <c r="BB20">
        <v>2.29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2206.4200000000005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530.36</v>
      </c>
      <c r="L21">
        <v>118.73</v>
      </c>
      <c r="M21">
        <v>45.8</v>
      </c>
      <c r="N21">
        <v>117.78</v>
      </c>
      <c r="O21">
        <v>123.48</v>
      </c>
      <c r="P21">
        <v>102.48</v>
      </c>
      <c r="Q21">
        <v>15.32</v>
      </c>
      <c r="R21">
        <v>31.24</v>
      </c>
      <c r="S21">
        <v>0</v>
      </c>
      <c r="T21">
        <v>1.57</v>
      </c>
      <c r="U21">
        <v>405.24</v>
      </c>
      <c r="V21">
        <v>13.44</v>
      </c>
      <c r="W21">
        <v>43.47</v>
      </c>
      <c r="X21">
        <v>95.68</v>
      </c>
      <c r="Y21">
        <v>0</v>
      </c>
      <c r="Z21">
        <v>6.31</v>
      </c>
      <c r="AA21">
        <v>13.6</v>
      </c>
      <c r="AB21">
        <v>27.42</v>
      </c>
      <c r="AC21">
        <v>20.68</v>
      </c>
      <c r="AD21">
        <v>38.9</v>
      </c>
      <c r="AE21">
        <v>52.77</v>
      </c>
      <c r="AF21">
        <v>9.35</v>
      </c>
      <c r="AG21">
        <v>43.99</v>
      </c>
      <c r="AH21">
        <v>135.16999999999999</v>
      </c>
      <c r="AI21">
        <v>3.81</v>
      </c>
      <c r="AJ21">
        <v>0</v>
      </c>
      <c r="AK21">
        <v>57.86</v>
      </c>
      <c r="AL21">
        <v>75.34</v>
      </c>
      <c r="AM21">
        <v>0</v>
      </c>
      <c r="AN21">
        <v>0</v>
      </c>
      <c r="AO21">
        <v>9.58</v>
      </c>
      <c r="AP21">
        <v>9.17</v>
      </c>
      <c r="AQ21">
        <v>0</v>
      </c>
      <c r="AR21">
        <v>16.03</v>
      </c>
      <c r="AS21">
        <v>10.02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2.9</v>
      </c>
      <c r="BB21">
        <v>2.29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2198.1800000000003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530.36</v>
      </c>
      <c r="L22">
        <v>118.73</v>
      </c>
      <c r="M22">
        <v>45.8</v>
      </c>
      <c r="N22">
        <v>117.78</v>
      </c>
      <c r="O22">
        <v>123.48</v>
      </c>
      <c r="P22">
        <v>102.48</v>
      </c>
      <c r="Q22">
        <v>15.32</v>
      </c>
      <c r="R22">
        <v>31.24</v>
      </c>
      <c r="S22">
        <v>0</v>
      </c>
      <c r="T22">
        <v>1.57</v>
      </c>
      <c r="U22">
        <v>405.24</v>
      </c>
      <c r="V22">
        <v>13.44</v>
      </c>
      <c r="W22">
        <v>43.47</v>
      </c>
      <c r="X22">
        <v>95.68</v>
      </c>
      <c r="Y22">
        <v>0</v>
      </c>
      <c r="Z22">
        <v>6.31</v>
      </c>
      <c r="AA22">
        <v>13.6</v>
      </c>
      <c r="AB22">
        <v>27.42</v>
      </c>
      <c r="AC22">
        <v>20.68</v>
      </c>
      <c r="AD22">
        <v>38.9</v>
      </c>
      <c r="AE22">
        <v>52.77</v>
      </c>
      <c r="AF22">
        <v>9.35</v>
      </c>
      <c r="AG22">
        <v>43.99</v>
      </c>
      <c r="AH22">
        <v>135.16999999999999</v>
      </c>
      <c r="AI22">
        <v>3.81</v>
      </c>
      <c r="AJ22">
        <v>0</v>
      </c>
      <c r="AK22">
        <v>57.86</v>
      </c>
      <c r="AL22">
        <v>75.34</v>
      </c>
      <c r="AM22">
        <v>0</v>
      </c>
      <c r="AN22">
        <v>0</v>
      </c>
      <c r="AO22">
        <v>9.58</v>
      </c>
      <c r="AP22">
        <v>9.17</v>
      </c>
      <c r="AQ22">
        <v>0</v>
      </c>
      <c r="AR22">
        <v>16.03</v>
      </c>
      <c r="AS22">
        <v>10.02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2.9</v>
      </c>
      <c r="BB22">
        <v>2.29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2198.1800000000003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530.36</v>
      </c>
      <c r="L23">
        <v>118.73</v>
      </c>
      <c r="M23">
        <v>45.8</v>
      </c>
      <c r="N23">
        <v>117.78</v>
      </c>
      <c r="O23">
        <v>123.48</v>
      </c>
      <c r="P23">
        <v>102.48</v>
      </c>
      <c r="Q23">
        <v>15.32</v>
      </c>
      <c r="R23">
        <v>31.24</v>
      </c>
      <c r="S23">
        <v>0</v>
      </c>
      <c r="T23">
        <v>1.57</v>
      </c>
      <c r="U23">
        <v>405.24</v>
      </c>
      <c r="V23">
        <v>11.07</v>
      </c>
      <c r="W23">
        <v>43.47</v>
      </c>
      <c r="X23">
        <v>95.68</v>
      </c>
      <c r="Y23">
        <v>0</v>
      </c>
      <c r="Z23">
        <v>6.31</v>
      </c>
      <c r="AA23">
        <v>13.6</v>
      </c>
      <c r="AB23">
        <v>27.42</v>
      </c>
      <c r="AC23">
        <v>20.68</v>
      </c>
      <c r="AD23">
        <v>38.9</v>
      </c>
      <c r="AE23">
        <v>52.77</v>
      </c>
      <c r="AF23">
        <v>9.35</v>
      </c>
      <c r="AG23">
        <v>43.99</v>
      </c>
      <c r="AH23">
        <v>135.16999999999999</v>
      </c>
      <c r="AI23">
        <v>3.81</v>
      </c>
      <c r="AJ23">
        <v>0</v>
      </c>
      <c r="AK23">
        <v>57.86</v>
      </c>
      <c r="AL23">
        <v>75.34</v>
      </c>
      <c r="AM23">
        <v>0</v>
      </c>
      <c r="AN23">
        <v>0</v>
      </c>
      <c r="AO23">
        <v>9.44</v>
      </c>
      <c r="AP23">
        <v>9.17</v>
      </c>
      <c r="AQ23">
        <v>0</v>
      </c>
      <c r="AR23">
        <v>16.03</v>
      </c>
      <c r="AS23">
        <v>10.02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2.9</v>
      </c>
      <c r="BB23">
        <v>2.29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2195.6700000000005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530.36</v>
      </c>
      <c r="L24">
        <v>118.73</v>
      </c>
      <c r="M24">
        <v>45.8</v>
      </c>
      <c r="N24">
        <v>117.78</v>
      </c>
      <c r="O24">
        <v>123.48</v>
      </c>
      <c r="P24">
        <v>102.48</v>
      </c>
      <c r="Q24">
        <v>15.32</v>
      </c>
      <c r="R24">
        <v>31.24</v>
      </c>
      <c r="S24">
        <v>0</v>
      </c>
      <c r="T24">
        <v>1.57</v>
      </c>
      <c r="U24">
        <v>405.24</v>
      </c>
      <c r="V24">
        <v>11.07</v>
      </c>
      <c r="W24">
        <v>43.47</v>
      </c>
      <c r="X24">
        <v>95.68</v>
      </c>
      <c r="Y24">
        <v>0</v>
      </c>
      <c r="Z24">
        <v>6.31</v>
      </c>
      <c r="AA24">
        <v>13.6</v>
      </c>
      <c r="AB24">
        <v>27.42</v>
      </c>
      <c r="AC24">
        <v>20.68</v>
      </c>
      <c r="AD24">
        <v>38.9</v>
      </c>
      <c r="AE24">
        <v>52.77</v>
      </c>
      <c r="AF24">
        <v>9.35</v>
      </c>
      <c r="AG24">
        <v>43.99</v>
      </c>
      <c r="AH24">
        <v>135.16999999999999</v>
      </c>
      <c r="AI24">
        <v>4.08</v>
      </c>
      <c r="AJ24">
        <v>0</v>
      </c>
      <c r="AK24">
        <v>57.86</v>
      </c>
      <c r="AL24">
        <v>75.34</v>
      </c>
      <c r="AM24">
        <v>0</v>
      </c>
      <c r="AN24">
        <v>0</v>
      </c>
      <c r="AO24">
        <v>9.44</v>
      </c>
      <c r="AP24">
        <v>9.17</v>
      </c>
      <c r="AQ24">
        <v>0</v>
      </c>
      <c r="AR24">
        <v>16.03</v>
      </c>
      <c r="AS24">
        <v>10.02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2.9</v>
      </c>
      <c r="BB24">
        <v>2.29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2195.9400000000005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588.04</v>
      </c>
      <c r="L25">
        <v>118.73</v>
      </c>
      <c r="M25">
        <v>45.8</v>
      </c>
      <c r="N25">
        <v>117.78</v>
      </c>
      <c r="O25">
        <v>123.48</v>
      </c>
      <c r="P25">
        <v>102.48</v>
      </c>
      <c r="Q25">
        <v>15.32</v>
      </c>
      <c r="R25">
        <v>31.24</v>
      </c>
      <c r="S25">
        <v>0</v>
      </c>
      <c r="T25">
        <v>1.57</v>
      </c>
      <c r="U25">
        <v>405.24</v>
      </c>
      <c r="V25">
        <v>11.07</v>
      </c>
      <c r="W25">
        <v>43.47</v>
      </c>
      <c r="X25">
        <v>95.68</v>
      </c>
      <c r="Y25">
        <v>0</v>
      </c>
      <c r="Z25">
        <v>6.31</v>
      </c>
      <c r="AA25">
        <v>13.6</v>
      </c>
      <c r="AB25">
        <v>27.42</v>
      </c>
      <c r="AC25">
        <v>20.68</v>
      </c>
      <c r="AD25">
        <v>38.9</v>
      </c>
      <c r="AE25">
        <v>52.77</v>
      </c>
      <c r="AF25">
        <v>9.35</v>
      </c>
      <c r="AG25">
        <v>43.99</v>
      </c>
      <c r="AH25">
        <v>135.16999999999999</v>
      </c>
      <c r="AI25">
        <v>10.88</v>
      </c>
      <c r="AJ25">
        <v>0</v>
      </c>
      <c r="AK25">
        <v>57.86</v>
      </c>
      <c r="AL25">
        <v>75.34</v>
      </c>
      <c r="AM25">
        <v>0</v>
      </c>
      <c r="AN25">
        <v>0</v>
      </c>
      <c r="AO25">
        <v>9.31</v>
      </c>
      <c r="AP25">
        <v>9.17</v>
      </c>
      <c r="AQ25">
        <v>0</v>
      </c>
      <c r="AR25">
        <v>16.03</v>
      </c>
      <c r="AS25">
        <v>10.02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2.9</v>
      </c>
      <c r="BB25">
        <v>2.29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2260.2900000000004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588.04</v>
      </c>
      <c r="L26">
        <v>118.73</v>
      </c>
      <c r="M26">
        <v>45.8</v>
      </c>
      <c r="N26">
        <v>117.78</v>
      </c>
      <c r="O26">
        <v>123.48</v>
      </c>
      <c r="P26">
        <v>102.48</v>
      </c>
      <c r="Q26">
        <v>15.32</v>
      </c>
      <c r="R26">
        <v>37.049999999999997</v>
      </c>
      <c r="S26">
        <v>0</v>
      </c>
      <c r="T26">
        <v>1.57</v>
      </c>
      <c r="U26">
        <v>405.24</v>
      </c>
      <c r="V26">
        <v>13.44</v>
      </c>
      <c r="W26">
        <v>43.47</v>
      </c>
      <c r="X26">
        <v>95.68</v>
      </c>
      <c r="Y26">
        <v>0</v>
      </c>
      <c r="Z26">
        <v>6.31</v>
      </c>
      <c r="AA26">
        <v>13.6</v>
      </c>
      <c r="AB26">
        <v>27.42</v>
      </c>
      <c r="AC26">
        <v>20.68</v>
      </c>
      <c r="AD26">
        <v>38.9</v>
      </c>
      <c r="AE26">
        <v>52.77</v>
      </c>
      <c r="AF26">
        <v>9.35</v>
      </c>
      <c r="AG26">
        <v>43.99</v>
      </c>
      <c r="AH26">
        <v>135.16999999999999</v>
      </c>
      <c r="AI26">
        <v>52.36</v>
      </c>
      <c r="AJ26">
        <v>0</v>
      </c>
      <c r="AK26">
        <v>57.86</v>
      </c>
      <c r="AL26">
        <v>75.34</v>
      </c>
      <c r="AM26">
        <v>0</v>
      </c>
      <c r="AN26">
        <v>0</v>
      </c>
      <c r="AO26">
        <v>9.01</v>
      </c>
      <c r="AP26">
        <v>9.17</v>
      </c>
      <c r="AQ26">
        <v>0</v>
      </c>
      <c r="AR26">
        <v>16.03</v>
      </c>
      <c r="AS26">
        <v>10.02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2.9</v>
      </c>
      <c r="BB26">
        <v>2.29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2309.650000000001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588.04</v>
      </c>
      <c r="L27">
        <v>118.73</v>
      </c>
      <c r="M27">
        <v>45.8</v>
      </c>
      <c r="N27">
        <v>117.78</v>
      </c>
      <c r="O27">
        <v>123.48</v>
      </c>
      <c r="P27">
        <v>102.48</v>
      </c>
      <c r="Q27">
        <v>15.32</v>
      </c>
      <c r="R27">
        <v>37.049999999999997</v>
      </c>
      <c r="S27">
        <v>0</v>
      </c>
      <c r="T27">
        <v>1.57</v>
      </c>
      <c r="U27">
        <v>405.24</v>
      </c>
      <c r="V27">
        <v>13.44</v>
      </c>
      <c r="W27">
        <v>43.47</v>
      </c>
      <c r="X27">
        <v>95.68</v>
      </c>
      <c r="Y27">
        <v>0</v>
      </c>
      <c r="Z27">
        <v>6.31</v>
      </c>
      <c r="AA27">
        <v>13.6</v>
      </c>
      <c r="AB27">
        <v>27.42</v>
      </c>
      <c r="AC27">
        <v>20.68</v>
      </c>
      <c r="AD27">
        <v>38.9</v>
      </c>
      <c r="AE27">
        <v>52.77</v>
      </c>
      <c r="AF27">
        <v>9.35</v>
      </c>
      <c r="AG27">
        <v>43.99</v>
      </c>
      <c r="AH27">
        <v>135.16999999999999</v>
      </c>
      <c r="AI27">
        <v>52.36</v>
      </c>
      <c r="AJ27">
        <v>0</v>
      </c>
      <c r="AK27">
        <v>57.86</v>
      </c>
      <c r="AL27">
        <v>75.34</v>
      </c>
      <c r="AM27">
        <v>0</v>
      </c>
      <c r="AN27">
        <v>0</v>
      </c>
      <c r="AO27">
        <v>8.8699999999999992</v>
      </c>
      <c r="AP27">
        <v>9.17</v>
      </c>
      <c r="AQ27">
        <v>0</v>
      </c>
      <c r="AR27">
        <v>16.03</v>
      </c>
      <c r="AS27">
        <v>10.02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2.9</v>
      </c>
      <c r="BB27">
        <v>2.29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2309.5100000000007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588.04</v>
      </c>
      <c r="L28">
        <v>118.73</v>
      </c>
      <c r="M28">
        <v>45.8</v>
      </c>
      <c r="N28">
        <v>117.78</v>
      </c>
      <c r="O28">
        <v>123.48</v>
      </c>
      <c r="P28">
        <v>102.48</v>
      </c>
      <c r="Q28">
        <v>15.32</v>
      </c>
      <c r="R28">
        <v>37.049999999999997</v>
      </c>
      <c r="S28">
        <v>0</v>
      </c>
      <c r="T28">
        <v>1.57</v>
      </c>
      <c r="U28">
        <v>405.24</v>
      </c>
      <c r="V28">
        <v>13.44</v>
      </c>
      <c r="W28">
        <v>43.47</v>
      </c>
      <c r="X28">
        <v>95.68</v>
      </c>
      <c r="Y28">
        <v>0</v>
      </c>
      <c r="Z28">
        <v>6.31</v>
      </c>
      <c r="AA28">
        <v>13</v>
      </c>
      <c r="AB28">
        <v>27.42</v>
      </c>
      <c r="AC28">
        <v>10.34</v>
      </c>
      <c r="AD28">
        <v>38.9</v>
      </c>
      <c r="AE28">
        <v>52.77</v>
      </c>
      <c r="AF28">
        <v>9.35</v>
      </c>
      <c r="AG28">
        <v>43.99</v>
      </c>
      <c r="AH28">
        <v>135.16999999999999</v>
      </c>
      <c r="AI28">
        <v>52.36</v>
      </c>
      <c r="AJ28">
        <v>0</v>
      </c>
      <c r="AK28">
        <v>57.86</v>
      </c>
      <c r="AL28">
        <v>75.34</v>
      </c>
      <c r="AM28">
        <v>0</v>
      </c>
      <c r="AN28">
        <v>0</v>
      </c>
      <c r="AO28">
        <v>8.74</v>
      </c>
      <c r="AP28">
        <v>9.17</v>
      </c>
      <c r="AQ28">
        <v>0</v>
      </c>
      <c r="AR28">
        <v>16.03</v>
      </c>
      <c r="AS28">
        <v>10.02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2.9</v>
      </c>
      <c r="BB28">
        <v>2.29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2298.4400000000005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588.04</v>
      </c>
      <c r="L29">
        <v>118.73</v>
      </c>
      <c r="M29">
        <v>45.8</v>
      </c>
      <c r="N29">
        <v>117.78</v>
      </c>
      <c r="O29">
        <v>123.48</v>
      </c>
      <c r="P29">
        <v>102.48</v>
      </c>
      <c r="Q29">
        <v>15.32</v>
      </c>
      <c r="R29">
        <v>37.049999999999997</v>
      </c>
      <c r="S29">
        <v>0</v>
      </c>
      <c r="T29">
        <v>1.57</v>
      </c>
      <c r="U29">
        <v>405.24</v>
      </c>
      <c r="V29">
        <v>13.44</v>
      </c>
      <c r="W29">
        <v>43.47</v>
      </c>
      <c r="X29">
        <v>95.68</v>
      </c>
      <c r="Y29">
        <v>0</v>
      </c>
      <c r="Z29">
        <v>6.31</v>
      </c>
      <c r="AA29">
        <v>0</v>
      </c>
      <c r="AB29">
        <v>13</v>
      </c>
      <c r="AC29">
        <v>10.34</v>
      </c>
      <c r="AD29">
        <v>38.9</v>
      </c>
      <c r="AE29">
        <v>52.77</v>
      </c>
      <c r="AF29">
        <v>9.35</v>
      </c>
      <c r="AG29">
        <v>43.99</v>
      </c>
      <c r="AH29">
        <v>135.16999999999999</v>
      </c>
      <c r="AI29">
        <v>52.36</v>
      </c>
      <c r="AJ29">
        <v>0</v>
      </c>
      <c r="AK29">
        <v>57.86</v>
      </c>
      <c r="AL29">
        <v>75.34</v>
      </c>
      <c r="AM29">
        <v>0</v>
      </c>
      <c r="AN29">
        <v>0</v>
      </c>
      <c r="AO29">
        <v>8.4499999999999993</v>
      </c>
      <c r="AP29">
        <v>1.1100000000000001</v>
      </c>
      <c r="AQ29">
        <v>0</v>
      </c>
      <c r="AR29">
        <v>48.71</v>
      </c>
      <c r="AS29">
        <v>10.02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2.9</v>
      </c>
      <c r="BB29">
        <v>2.29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2295.3500000000004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588.04</v>
      </c>
      <c r="L30">
        <v>118.73</v>
      </c>
      <c r="M30">
        <v>45.8</v>
      </c>
      <c r="N30">
        <v>117.78</v>
      </c>
      <c r="O30">
        <v>123.48</v>
      </c>
      <c r="P30">
        <v>102.48</v>
      </c>
      <c r="Q30">
        <v>15.32</v>
      </c>
      <c r="R30">
        <v>31.24</v>
      </c>
      <c r="S30">
        <v>0</v>
      </c>
      <c r="T30">
        <v>1.57</v>
      </c>
      <c r="U30">
        <v>405.24</v>
      </c>
      <c r="V30">
        <v>13.44</v>
      </c>
      <c r="W30">
        <v>43.47</v>
      </c>
      <c r="X30">
        <v>95.68</v>
      </c>
      <c r="Y30">
        <v>0</v>
      </c>
      <c r="Z30">
        <v>6.31</v>
      </c>
      <c r="AA30">
        <v>0</v>
      </c>
      <c r="AB30">
        <v>13</v>
      </c>
      <c r="AC30">
        <v>10.34</v>
      </c>
      <c r="AD30">
        <v>38.9</v>
      </c>
      <c r="AE30">
        <v>52.77</v>
      </c>
      <c r="AF30">
        <v>9.35</v>
      </c>
      <c r="AG30">
        <v>43.99</v>
      </c>
      <c r="AH30">
        <v>135.16999999999999</v>
      </c>
      <c r="AI30">
        <v>35.36</v>
      </c>
      <c r="AJ30">
        <v>0</v>
      </c>
      <c r="AK30">
        <v>57.86</v>
      </c>
      <c r="AL30">
        <v>75.34</v>
      </c>
      <c r="AM30">
        <v>0</v>
      </c>
      <c r="AN30">
        <v>0</v>
      </c>
      <c r="AO30">
        <v>8.4499999999999993</v>
      </c>
      <c r="AP30">
        <v>1.1100000000000001</v>
      </c>
      <c r="AQ30">
        <v>0</v>
      </c>
      <c r="AR30">
        <v>48.71</v>
      </c>
      <c r="AS30">
        <v>10.02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2.9</v>
      </c>
      <c r="BB30">
        <v>2.29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2272.54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588.04</v>
      </c>
      <c r="L31">
        <v>118.73</v>
      </c>
      <c r="M31">
        <v>45.8</v>
      </c>
      <c r="N31">
        <v>117.78</v>
      </c>
      <c r="O31">
        <v>123.48</v>
      </c>
      <c r="P31">
        <v>103.27</v>
      </c>
      <c r="Q31">
        <v>15.32</v>
      </c>
      <c r="R31">
        <v>31.24</v>
      </c>
      <c r="S31">
        <v>0</v>
      </c>
      <c r="T31">
        <v>1.57</v>
      </c>
      <c r="U31">
        <v>405.24</v>
      </c>
      <c r="V31">
        <v>11.07</v>
      </c>
      <c r="W31">
        <v>43.47</v>
      </c>
      <c r="X31">
        <v>95.68</v>
      </c>
      <c r="Y31">
        <v>0</v>
      </c>
      <c r="Z31">
        <v>6.31</v>
      </c>
      <c r="AA31">
        <v>0</v>
      </c>
      <c r="AB31">
        <v>13</v>
      </c>
      <c r="AC31">
        <v>10.34</v>
      </c>
      <c r="AD31">
        <v>38.9</v>
      </c>
      <c r="AE31">
        <v>52.77</v>
      </c>
      <c r="AF31">
        <v>9.35</v>
      </c>
      <c r="AG31">
        <v>43.99</v>
      </c>
      <c r="AH31">
        <v>135.16999999999999</v>
      </c>
      <c r="AI31">
        <v>52.36</v>
      </c>
      <c r="AJ31">
        <v>0</v>
      </c>
      <c r="AK31">
        <v>57.86</v>
      </c>
      <c r="AL31">
        <v>75.34</v>
      </c>
      <c r="AM31">
        <v>0</v>
      </c>
      <c r="AN31">
        <v>0</v>
      </c>
      <c r="AO31">
        <v>8.4499999999999993</v>
      </c>
      <c r="AP31">
        <v>1.1100000000000001</v>
      </c>
      <c r="AQ31">
        <v>0</v>
      </c>
      <c r="AR31">
        <v>8.5399999999999991</v>
      </c>
      <c r="AS31">
        <v>10.02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2.9</v>
      </c>
      <c r="BB31">
        <v>2.29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2247.79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588.04</v>
      </c>
      <c r="L32">
        <v>118.73</v>
      </c>
      <c r="M32">
        <v>45.8</v>
      </c>
      <c r="N32">
        <v>117.78</v>
      </c>
      <c r="O32">
        <v>123.48</v>
      </c>
      <c r="P32">
        <v>103.27</v>
      </c>
      <c r="Q32">
        <v>15.32</v>
      </c>
      <c r="R32">
        <v>31.24</v>
      </c>
      <c r="S32">
        <v>0</v>
      </c>
      <c r="T32">
        <v>1.57</v>
      </c>
      <c r="U32">
        <v>405.24</v>
      </c>
      <c r="V32">
        <v>11.07</v>
      </c>
      <c r="W32">
        <v>43.47</v>
      </c>
      <c r="X32">
        <v>95.68</v>
      </c>
      <c r="Y32">
        <v>0</v>
      </c>
      <c r="Z32">
        <v>6.31</v>
      </c>
      <c r="AA32">
        <v>0</v>
      </c>
      <c r="AB32">
        <v>13</v>
      </c>
      <c r="AC32">
        <v>10.34</v>
      </c>
      <c r="AD32">
        <v>38.9</v>
      </c>
      <c r="AE32">
        <v>52.77</v>
      </c>
      <c r="AF32">
        <v>9.35</v>
      </c>
      <c r="AG32">
        <v>43.99</v>
      </c>
      <c r="AH32">
        <v>135.16999999999999</v>
      </c>
      <c r="AI32">
        <v>8.16</v>
      </c>
      <c r="AJ32">
        <v>0</v>
      </c>
      <c r="AK32">
        <v>57.86</v>
      </c>
      <c r="AL32">
        <v>75.34</v>
      </c>
      <c r="AM32">
        <v>0</v>
      </c>
      <c r="AN32">
        <v>0</v>
      </c>
      <c r="AO32">
        <v>8.4499999999999993</v>
      </c>
      <c r="AP32">
        <v>9.17</v>
      </c>
      <c r="AQ32">
        <v>0</v>
      </c>
      <c r="AR32">
        <v>8.5399999999999991</v>
      </c>
      <c r="AS32">
        <v>10.02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2.9</v>
      </c>
      <c r="BB32">
        <v>2.29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2211.65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588.04</v>
      </c>
      <c r="L33">
        <v>118.73</v>
      </c>
      <c r="M33">
        <v>45.8</v>
      </c>
      <c r="N33">
        <v>117.78</v>
      </c>
      <c r="O33">
        <v>123.48</v>
      </c>
      <c r="P33">
        <v>103.27</v>
      </c>
      <c r="Q33">
        <v>15.32</v>
      </c>
      <c r="R33">
        <v>31.24</v>
      </c>
      <c r="S33">
        <v>0</v>
      </c>
      <c r="T33">
        <v>1.57</v>
      </c>
      <c r="U33">
        <v>405.24</v>
      </c>
      <c r="V33">
        <v>11.07</v>
      </c>
      <c r="W33">
        <v>43.47</v>
      </c>
      <c r="X33">
        <v>95.68</v>
      </c>
      <c r="Y33">
        <v>0</v>
      </c>
      <c r="Z33">
        <v>6.31</v>
      </c>
      <c r="AA33">
        <v>0</v>
      </c>
      <c r="AB33">
        <v>13</v>
      </c>
      <c r="AC33">
        <v>10.34</v>
      </c>
      <c r="AD33">
        <v>38.9</v>
      </c>
      <c r="AE33">
        <v>52.77</v>
      </c>
      <c r="AF33">
        <v>9.35</v>
      </c>
      <c r="AG33">
        <v>43.99</v>
      </c>
      <c r="AH33">
        <v>135.16999999999999</v>
      </c>
      <c r="AI33">
        <v>3.81</v>
      </c>
      <c r="AJ33">
        <v>0</v>
      </c>
      <c r="AK33">
        <v>57.86</v>
      </c>
      <c r="AL33">
        <v>75.34</v>
      </c>
      <c r="AM33">
        <v>0</v>
      </c>
      <c r="AN33">
        <v>0</v>
      </c>
      <c r="AO33">
        <v>8.4499999999999993</v>
      </c>
      <c r="AP33">
        <v>9.17</v>
      </c>
      <c r="AQ33">
        <v>0</v>
      </c>
      <c r="AR33">
        <v>8.5399999999999991</v>
      </c>
      <c r="AS33">
        <v>10.02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2.9</v>
      </c>
      <c r="BB33">
        <v>2.29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2207.2999999999997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588.04</v>
      </c>
      <c r="L34">
        <v>118.73</v>
      </c>
      <c r="M34">
        <v>45.8</v>
      </c>
      <c r="N34">
        <v>117.78</v>
      </c>
      <c r="O34">
        <v>123.48</v>
      </c>
      <c r="P34">
        <v>103.27</v>
      </c>
      <c r="Q34">
        <v>15.32</v>
      </c>
      <c r="R34">
        <v>31.24</v>
      </c>
      <c r="S34">
        <v>0</v>
      </c>
      <c r="T34">
        <v>1.57</v>
      </c>
      <c r="U34">
        <v>405.24</v>
      </c>
      <c r="V34">
        <v>11.07</v>
      </c>
      <c r="W34">
        <v>43.47</v>
      </c>
      <c r="X34">
        <v>95.68</v>
      </c>
      <c r="Y34">
        <v>0</v>
      </c>
      <c r="Z34">
        <v>6.31</v>
      </c>
      <c r="AA34">
        <v>0</v>
      </c>
      <c r="AB34">
        <v>13</v>
      </c>
      <c r="AC34">
        <v>10.34</v>
      </c>
      <c r="AD34">
        <v>38.9</v>
      </c>
      <c r="AE34">
        <v>52.77</v>
      </c>
      <c r="AF34">
        <v>9.35</v>
      </c>
      <c r="AG34">
        <v>43.99</v>
      </c>
      <c r="AH34">
        <v>135.16999999999999</v>
      </c>
      <c r="AI34">
        <v>3.81</v>
      </c>
      <c r="AJ34">
        <v>0</v>
      </c>
      <c r="AK34">
        <v>57.86</v>
      </c>
      <c r="AL34">
        <v>75.34</v>
      </c>
      <c r="AM34">
        <v>0</v>
      </c>
      <c r="AN34">
        <v>0</v>
      </c>
      <c r="AO34">
        <v>8.4499999999999993</v>
      </c>
      <c r="AP34">
        <v>9.17</v>
      </c>
      <c r="AQ34">
        <v>0</v>
      </c>
      <c r="AR34">
        <v>8.5399999999999991</v>
      </c>
      <c r="AS34">
        <v>10.02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2.9</v>
      </c>
      <c r="BB34">
        <v>2.29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2207.2999999999997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588.04</v>
      </c>
      <c r="L35">
        <v>118.73</v>
      </c>
      <c r="M35">
        <v>45.8</v>
      </c>
      <c r="N35">
        <v>117.78</v>
      </c>
      <c r="O35">
        <v>123.48</v>
      </c>
      <c r="P35">
        <v>103.27</v>
      </c>
      <c r="Q35">
        <v>15.32</v>
      </c>
      <c r="R35">
        <v>31.24</v>
      </c>
      <c r="S35">
        <v>0</v>
      </c>
      <c r="T35">
        <v>1.57</v>
      </c>
      <c r="U35">
        <v>405.24</v>
      </c>
      <c r="V35">
        <v>11.73</v>
      </c>
      <c r="W35">
        <v>43.47</v>
      </c>
      <c r="X35">
        <v>95.68</v>
      </c>
      <c r="Y35">
        <v>0</v>
      </c>
      <c r="Z35">
        <v>6.31</v>
      </c>
      <c r="AA35">
        <v>0</v>
      </c>
      <c r="AB35">
        <v>13</v>
      </c>
      <c r="AC35">
        <v>10.34</v>
      </c>
      <c r="AD35">
        <v>38.9</v>
      </c>
      <c r="AE35">
        <v>52.77</v>
      </c>
      <c r="AF35">
        <v>9.35</v>
      </c>
      <c r="AG35">
        <v>43.99</v>
      </c>
      <c r="AH35">
        <v>135.16999999999999</v>
      </c>
      <c r="AI35">
        <v>3.81</v>
      </c>
      <c r="AJ35">
        <v>0</v>
      </c>
      <c r="AK35">
        <v>57.86</v>
      </c>
      <c r="AL35">
        <v>75.34</v>
      </c>
      <c r="AM35">
        <v>0</v>
      </c>
      <c r="AN35">
        <v>0</v>
      </c>
      <c r="AO35">
        <v>8.74</v>
      </c>
      <c r="AP35">
        <v>9.17</v>
      </c>
      <c r="AQ35">
        <v>0</v>
      </c>
      <c r="AR35">
        <v>12.82</v>
      </c>
      <c r="AS35">
        <v>10.02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2.9</v>
      </c>
      <c r="BB35">
        <v>2.29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2212.5300000000002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588.04</v>
      </c>
      <c r="L36">
        <v>118.73</v>
      </c>
      <c r="M36">
        <v>45.8</v>
      </c>
      <c r="N36">
        <v>117.78</v>
      </c>
      <c r="O36">
        <v>123.48</v>
      </c>
      <c r="P36">
        <v>103.27</v>
      </c>
      <c r="Q36">
        <v>15.32</v>
      </c>
      <c r="R36">
        <v>31.24</v>
      </c>
      <c r="S36">
        <v>0</v>
      </c>
      <c r="T36">
        <v>1.57</v>
      </c>
      <c r="U36">
        <v>405.24</v>
      </c>
      <c r="V36">
        <v>11.73</v>
      </c>
      <c r="W36">
        <v>43.47</v>
      </c>
      <c r="X36">
        <v>95.68</v>
      </c>
      <c r="Y36">
        <v>0</v>
      </c>
      <c r="Z36">
        <v>6.31</v>
      </c>
      <c r="AA36">
        <v>0</v>
      </c>
      <c r="AB36">
        <v>13</v>
      </c>
      <c r="AC36">
        <v>10.34</v>
      </c>
      <c r="AD36">
        <v>38.9</v>
      </c>
      <c r="AE36">
        <v>52.77</v>
      </c>
      <c r="AF36">
        <v>9.35</v>
      </c>
      <c r="AG36">
        <v>43.99</v>
      </c>
      <c r="AH36">
        <v>135.16999999999999</v>
      </c>
      <c r="AI36">
        <v>3.81</v>
      </c>
      <c r="AJ36">
        <v>0</v>
      </c>
      <c r="AK36">
        <v>57.86</v>
      </c>
      <c r="AL36">
        <v>62.97</v>
      </c>
      <c r="AM36">
        <v>0</v>
      </c>
      <c r="AN36">
        <v>0</v>
      </c>
      <c r="AO36">
        <v>8.74</v>
      </c>
      <c r="AP36">
        <v>9.17</v>
      </c>
      <c r="AQ36">
        <v>0</v>
      </c>
      <c r="AR36">
        <v>12.82</v>
      </c>
      <c r="AS36">
        <v>10.02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2.9</v>
      </c>
      <c r="BB36">
        <v>2.29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2200.16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588.04</v>
      </c>
      <c r="L37">
        <v>118.73</v>
      </c>
      <c r="M37">
        <v>45.8</v>
      </c>
      <c r="N37">
        <v>117.78</v>
      </c>
      <c r="O37">
        <v>123.48</v>
      </c>
      <c r="P37">
        <v>103.27</v>
      </c>
      <c r="Q37">
        <v>15.32</v>
      </c>
      <c r="R37">
        <v>31.24</v>
      </c>
      <c r="S37">
        <v>0</v>
      </c>
      <c r="T37">
        <v>1.57</v>
      </c>
      <c r="U37">
        <v>405.24</v>
      </c>
      <c r="V37">
        <v>11.73</v>
      </c>
      <c r="W37">
        <v>43.47</v>
      </c>
      <c r="X37">
        <v>95.68</v>
      </c>
      <c r="Y37">
        <v>0</v>
      </c>
      <c r="Z37">
        <v>6.31</v>
      </c>
      <c r="AA37">
        <v>0</v>
      </c>
      <c r="AB37">
        <v>13</v>
      </c>
      <c r="AC37">
        <v>10.34</v>
      </c>
      <c r="AD37">
        <v>38.9</v>
      </c>
      <c r="AE37">
        <v>52.77</v>
      </c>
      <c r="AF37">
        <v>9.35</v>
      </c>
      <c r="AG37">
        <v>43.99</v>
      </c>
      <c r="AH37">
        <v>135.16999999999999</v>
      </c>
      <c r="AI37">
        <v>3.81</v>
      </c>
      <c r="AJ37">
        <v>0</v>
      </c>
      <c r="AK37">
        <v>57.86</v>
      </c>
      <c r="AL37">
        <v>62.97</v>
      </c>
      <c r="AM37">
        <v>0</v>
      </c>
      <c r="AN37">
        <v>0</v>
      </c>
      <c r="AO37">
        <v>9.08</v>
      </c>
      <c r="AP37">
        <v>9.17</v>
      </c>
      <c r="AQ37">
        <v>0</v>
      </c>
      <c r="AR37">
        <v>12.82</v>
      </c>
      <c r="AS37">
        <v>14.29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3.88</v>
      </c>
      <c r="BA37">
        <v>2.9</v>
      </c>
      <c r="BB37">
        <v>2.29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2204.77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588.04</v>
      </c>
      <c r="L38">
        <v>118.73</v>
      </c>
      <c r="M38">
        <v>45.8</v>
      </c>
      <c r="N38">
        <v>117.78</v>
      </c>
      <c r="O38">
        <v>123.48</v>
      </c>
      <c r="P38">
        <v>103.27</v>
      </c>
      <c r="Q38">
        <v>15.32</v>
      </c>
      <c r="R38">
        <v>31.24</v>
      </c>
      <c r="S38">
        <v>0</v>
      </c>
      <c r="T38">
        <v>1.57</v>
      </c>
      <c r="U38">
        <v>405.24</v>
      </c>
      <c r="V38">
        <v>11.73</v>
      </c>
      <c r="W38">
        <v>43.47</v>
      </c>
      <c r="X38">
        <v>95.68</v>
      </c>
      <c r="Y38">
        <v>0</v>
      </c>
      <c r="Z38">
        <v>6.31</v>
      </c>
      <c r="AA38">
        <v>0</v>
      </c>
      <c r="AB38">
        <v>13</v>
      </c>
      <c r="AC38">
        <v>10.34</v>
      </c>
      <c r="AD38">
        <v>38.9</v>
      </c>
      <c r="AE38">
        <v>52.77</v>
      </c>
      <c r="AF38">
        <v>9.35</v>
      </c>
      <c r="AG38">
        <v>43.99</v>
      </c>
      <c r="AH38">
        <v>135.16999999999999</v>
      </c>
      <c r="AI38">
        <v>3.81</v>
      </c>
      <c r="AJ38">
        <v>0</v>
      </c>
      <c r="AK38">
        <v>57.86</v>
      </c>
      <c r="AL38">
        <v>62.97</v>
      </c>
      <c r="AM38">
        <v>0</v>
      </c>
      <c r="AN38">
        <v>0</v>
      </c>
      <c r="AO38">
        <v>9.08</v>
      </c>
      <c r="AP38">
        <v>9.17</v>
      </c>
      <c r="AQ38">
        <v>0</v>
      </c>
      <c r="AR38">
        <v>12.82</v>
      </c>
      <c r="AS38">
        <v>14.29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3.88</v>
      </c>
      <c r="BA38">
        <v>2.9</v>
      </c>
      <c r="BB38">
        <v>2.29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2204.77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588.04</v>
      </c>
      <c r="L39">
        <v>118.73</v>
      </c>
      <c r="M39">
        <v>45.8</v>
      </c>
      <c r="N39">
        <v>117.78</v>
      </c>
      <c r="O39">
        <v>123.48</v>
      </c>
      <c r="P39">
        <v>103.27</v>
      </c>
      <c r="Q39">
        <v>15.32</v>
      </c>
      <c r="R39">
        <v>31.24</v>
      </c>
      <c r="S39">
        <v>0</v>
      </c>
      <c r="T39">
        <v>1.57</v>
      </c>
      <c r="U39">
        <v>405.24</v>
      </c>
      <c r="V39">
        <v>11.73</v>
      </c>
      <c r="W39">
        <v>43.47</v>
      </c>
      <c r="X39">
        <v>95.68</v>
      </c>
      <c r="Y39">
        <v>0</v>
      </c>
      <c r="Z39">
        <v>6.31</v>
      </c>
      <c r="AA39">
        <v>0</v>
      </c>
      <c r="AB39">
        <v>10.11</v>
      </c>
      <c r="AC39">
        <v>10.34</v>
      </c>
      <c r="AD39">
        <v>38.9</v>
      </c>
      <c r="AE39">
        <v>52.77</v>
      </c>
      <c r="AF39">
        <v>9.35</v>
      </c>
      <c r="AG39">
        <v>43.99</v>
      </c>
      <c r="AH39">
        <v>135.16999999999999</v>
      </c>
      <c r="AI39">
        <v>3.81</v>
      </c>
      <c r="AJ39">
        <v>0</v>
      </c>
      <c r="AK39">
        <v>57.86</v>
      </c>
      <c r="AL39">
        <v>62.97</v>
      </c>
      <c r="AM39">
        <v>0</v>
      </c>
      <c r="AN39">
        <v>0</v>
      </c>
      <c r="AO39">
        <v>9.08</v>
      </c>
      <c r="AP39">
        <v>10.61</v>
      </c>
      <c r="AQ39">
        <v>0</v>
      </c>
      <c r="AR39">
        <v>48.71</v>
      </c>
      <c r="AS39">
        <v>34.31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3.88</v>
      </c>
      <c r="BA39">
        <v>2.9</v>
      </c>
      <c r="BB39">
        <v>2.29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2259.2299999999996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588.04</v>
      </c>
      <c r="L40">
        <v>118.73</v>
      </c>
      <c r="M40">
        <v>45.8</v>
      </c>
      <c r="N40">
        <v>117.78</v>
      </c>
      <c r="O40">
        <v>123.48</v>
      </c>
      <c r="P40">
        <v>103.27</v>
      </c>
      <c r="Q40">
        <v>15.32</v>
      </c>
      <c r="R40">
        <v>31.24</v>
      </c>
      <c r="S40">
        <v>0</v>
      </c>
      <c r="T40">
        <v>1.57</v>
      </c>
      <c r="U40">
        <v>405.24</v>
      </c>
      <c r="V40">
        <v>11.73</v>
      </c>
      <c r="W40">
        <v>43.47</v>
      </c>
      <c r="X40">
        <v>95.68</v>
      </c>
      <c r="Y40">
        <v>0</v>
      </c>
      <c r="Z40">
        <v>6.31</v>
      </c>
      <c r="AA40">
        <v>0</v>
      </c>
      <c r="AB40">
        <v>10.11</v>
      </c>
      <c r="AC40">
        <v>10.34</v>
      </c>
      <c r="AD40">
        <v>38.9</v>
      </c>
      <c r="AE40">
        <v>52.77</v>
      </c>
      <c r="AF40">
        <v>9.35</v>
      </c>
      <c r="AG40">
        <v>43.99</v>
      </c>
      <c r="AH40">
        <v>135.16999999999999</v>
      </c>
      <c r="AI40">
        <v>3.81</v>
      </c>
      <c r="AJ40">
        <v>0</v>
      </c>
      <c r="AK40">
        <v>57.86</v>
      </c>
      <c r="AL40">
        <v>62.97</v>
      </c>
      <c r="AM40">
        <v>0</v>
      </c>
      <c r="AN40">
        <v>0</v>
      </c>
      <c r="AO40">
        <v>9.08</v>
      </c>
      <c r="AP40">
        <v>10.61</v>
      </c>
      <c r="AQ40">
        <v>0</v>
      </c>
      <c r="AR40">
        <v>48.71</v>
      </c>
      <c r="AS40">
        <v>34.31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3.88</v>
      </c>
      <c r="BA40">
        <v>2.9</v>
      </c>
      <c r="BB40">
        <v>2.29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2259.2299999999996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588.04</v>
      </c>
      <c r="L41">
        <v>118.73</v>
      </c>
      <c r="M41">
        <v>45.8</v>
      </c>
      <c r="N41">
        <v>117.78</v>
      </c>
      <c r="O41">
        <v>123.48</v>
      </c>
      <c r="P41">
        <v>103.27</v>
      </c>
      <c r="Q41">
        <v>15.32</v>
      </c>
      <c r="R41">
        <v>31.24</v>
      </c>
      <c r="S41">
        <v>0</v>
      </c>
      <c r="T41">
        <v>1.57</v>
      </c>
      <c r="U41">
        <v>405.24</v>
      </c>
      <c r="V41">
        <v>11.73</v>
      </c>
      <c r="W41">
        <v>43.47</v>
      </c>
      <c r="X41">
        <v>95.68</v>
      </c>
      <c r="Y41">
        <v>0</v>
      </c>
      <c r="Z41">
        <v>6.31</v>
      </c>
      <c r="AA41">
        <v>0</v>
      </c>
      <c r="AB41">
        <v>10.11</v>
      </c>
      <c r="AC41">
        <v>10.34</v>
      </c>
      <c r="AD41">
        <v>38.9</v>
      </c>
      <c r="AE41">
        <v>52.77</v>
      </c>
      <c r="AF41">
        <v>9.35</v>
      </c>
      <c r="AG41">
        <v>43.99</v>
      </c>
      <c r="AH41">
        <v>135.16999999999999</v>
      </c>
      <c r="AI41">
        <v>3.81</v>
      </c>
      <c r="AJ41">
        <v>0</v>
      </c>
      <c r="AK41">
        <v>57.86</v>
      </c>
      <c r="AL41">
        <v>62.97</v>
      </c>
      <c r="AM41">
        <v>0</v>
      </c>
      <c r="AN41">
        <v>0</v>
      </c>
      <c r="AO41">
        <v>9.19</v>
      </c>
      <c r="AP41">
        <v>10.61</v>
      </c>
      <c r="AQ41">
        <v>0</v>
      </c>
      <c r="AR41">
        <v>8.5399999999999991</v>
      </c>
      <c r="AS41">
        <v>34.31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3.88</v>
      </c>
      <c r="BA41">
        <v>2.9</v>
      </c>
      <c r="BB41">
        <v>2.29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2219.1699999999996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588.04</v>
      </c>
      <c r="L42">
        <v>118.73</v>
      </c>
      <c r="M42">
        <v>45.8</v>
      </c>
      <c r="N42">
        <v>117.78</v>
      </c>
      <c r="O42">
        <v>123.48</v>
      </c>
      <c r="P42">
        <v>103.27</v>
      </c>
      <c r="Q42">
        <v>15.32</v>
      </c>
      <c r="R42">
        <v>31.24</v>
      </c>
      <c r="S42">
        <v>0</v>
      </c>
      <c r="T42">
        <v>1.57</v>
      </c>
      <c r="U42">
        <v>405.24</v>
      </c>
      <c r="V42">
        <v>14.13</v>
      </c>
      <c r="W42">
        <v>43.47</v>
      </c>
      <c r="X42">
        <v>95.68</v>
      </c>
      <c r="Y42">
        <v>0</v>
      </c>
      <c r="Z42">
        <v>6.31</v>
      </c>
      <c r="AA42">
        <v>0</v>
      </c>
      <c r="AB42">
        <v>10.11</v>
      </c>
      <c r="AC42">
        <v>10.34</v>
      </c>
      <c r="AD42">
        <v>38.9</v>
      </c>
      <c r="AE42">
        <v>52.77</v>
      </c>
      <c r="AF42">
        <v>9.35</v>
      </c>
      <c r="AG42">
        <v>43.99</v>
      </c>
      <c r="AH42">
        <v>135.16999999999999</v>
      </c>
      <c r="AI42">
        <v>3.81</v>
      </c>
      <c r="AJ42">
        <v>0</v>
      </c>
      <c r="AK42">
        <v>57.86</v>
      </c>
      <c r="AL42">
        <v>62.97</v>
      </c>
      <c r="AM42">
        <v>0</v>
      </c>
      <c r="AN42">
        <v>0</v>
      </c>
      <c r="AO42">
        <v>9.19</v>
      </c>
      <c r="AP42">
        <v>10.61</v>
      </c>
      <c r="AQ42">
        <v>0</v>
      </c>
      <c r="AR42">
        <v>8.5399999999999991</v>
      </c>
      <c r="AS42">
        <v>34.31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3.88</v>
      </c>
      <c r="BA42">
        <v>2.9</v>
      </c>
      <c r="BB42">
        <v>2.29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2221.5699999999997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588.04</v>
      </c>
      <c r="L43">
        <v>118.73</v>
      </c>
      <c r="M43">
        <v>45.8</v>
      </c>
      <c r="N43">
        <v>117.78</v>
      </c>
      <c r="O43">
        <v>123.48</v>
      </c>
      <c r="P43">
        <v>103.27</v>
      </c>
      <c r="Q43">
        <v>15.32</v>
      </c>
      <c r="R43">
        <v>31.24</v>
      </c>
      <c r="S43">
        <v>0</v>
      </c>
      <c r="T43">
        <v>1.57</v>
      </c>
      <c r="U43">
        <v>405.24</v>
      </c>
      <c r="V43">
        <v>14.13</v>
      </c>
      <c r="W43">
        <v>43.47</v>
      </c>
      <c r="X43">
        <v>95.68</v>
      </c>
      <c r="Y43">
        <v>0</v>
      </c>
      <c r="Z43">
        <v>6.31</v>
      </c>
      <c r="AA43">
        <v>0</v>
      </c>
      <c r="AB43">
        <v>10.11</v>
      </c>
      <c r="AC43">
        <v>10.34</v>
      </c>
      <c r="AD43">
        <v>38.9</v>
      </c>
      <c r="AE43">
        <v>52.77</v>
      </c>
      <c r="AF43">
        <v>9.35</v>
      </c>
      <c r="AG43">
        <v>43.99</v>
      </c>
      <c r="AH43">
        <v>120.15</v>
      </c>
      <c r="AI43">
        <v>3.81</v>
      </c>
      <c r="AJ43">
        <v>0</v>
      </c>
      <c r="AK43">
        <v>57.86</v>
      </c>
      <c r="AL43">
        <v>61.86</v>
      </c>
      <c r="AM43">
        <v>0</v>
      </c>
      <c r="AN43">
        <v>0</v>
      </c>
      <c r="AO43">
        <v>9.19</v>
      </c>
      <c r="AP43">
        <v>10.61</v>
      </c>
      <c r="AQ43">
        <v>0</v>
      </c>
      <c r="AR43">
        <v>16.03</v>
      </c>
      <c r="AS43">
        <v>10.02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3.88</v>
      </c>
      <c r="BA43">
        <v>2.58</v>
      </c>
      <c r="BB43">
        <v>2.29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2188.3200000000002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588.04</v>
      </c>
      <c r="L44">
        <v>118.73</v>
      </c>
      <c r="M44">
        <v>45.8</v>
      </c>
      <c r="N44">
        <v>117.78</v>
      </c>
      <c r="O44">
        <v>123.48</v>
      </c>
      <c r="P44">
        <v>103.27</v>
      </c>
      <c r="Q44">
        <v>15.32</v>
      </c>
      <c r="R44">
        <v>31.24</v>
      </c>
      <c r="S44">
        <v>0</v>
      </c>
      <c r="T44">
        <v>1.57</v>
      </c>
      <c r="U44">
        <v>405.24</v>
      </c>
      <c r="V44">
        <v>14.13</v>
      </c>
      <c r="W44">
        <v>43.47</v>
      </c>
      <c r="X44">
        <v>95.68</v>
      </c>
      <c r="Y44">
        <v>0</v>
      </c>
      <c r="Z44">
        <v>6.31</v>
      </c>
      <c r="AA44">
        <v>0</v>
      </c>
      <c r="AB44">
        <v>10.11</v>
      </c>
      <c r="AC44">
        <v>10.34</v>
      </c>
      <c r="AD44">
        <v>38.9</v>
      </c>
      <c r="AE44">
        <v>52.77</v>
      </c>
      <c r="AF44">
        <v>9.35</v>
      </c>
      <c r="AG44">
        <v>43.99</v>
      </c>
      <c r="AH44">
        <v>120.15</v>
      </c>
      <c r="AI44">
        <v>3.81</v>
      </c>
      <c r="AJ44">
        <v>0</v>
      </c>
      <c r="AK44">
        <v>57.86</v>
      </c>
      <c r="AL44">
        <v>61.86</v>
      </c>
      <c r="AM44">
        <v>0</v>
      </c>
      <c r="AN44">
        <v>0</v>
      </c>
      <c r="AO44">
        <v>9.19</v>
      </c>
      <c r="AP44">
        <v>10.61</v>
      </c>
      <c r="AQ44">
        <v>0</v>
      </c>
      <c r="AR44">
        <v>16.03</v>
      </c>
      <c r="AS44">
        <v>10.02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3.52</v>
      </c>
      <c r="BA44">
        <v>2.58</v>
      </c>
      <c r="BB44">
        <v>2.29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2187.96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559.39</v>
      </c>
      <c r="L45">
        <v>118.73</v>
      </c>
      <c r="M45">
        <v>45.8</v>
      </c>
      <c r="N45">
        <v>117.78</v>
      </c>
      <c r="O45">
        <v>123.48</v>
      </c>
      <c r="P45">
        <v>103.27</v>
      </c>
      <c r="Q45">
        <v>15.32</v>
      </c>
      <c r="R45">
        <v>37.049999999999997</v>
      </c>
      <c r="S45">
        <v>0</v>
      </c>
      <c r="T45">
        <v>1.57</v>
      </c>
      <c r="U45">
        <v>405.24</v>
      </c>
      <c r="V45">
        <v>13.49</v>
      </c>
      <c r="W45">
        <v>43.47</v>
      </c>
      <c r="X45">
        <v>95.68</v>
      </c>
      <c r="Y45">
        <v>0</v>
      </c>
      <c r="Z45">
        <v>6.31</v>
      </c>
      <c r="AA45">
        <v>0</v>
      </c>
      <c r="AB45">
        <v>10.11</v>
      </c>
      <c r="AC45">
        <v>10.34</v>
      </c>
      <c r="AD45">
        <v>38.9</v>
      </c>
      <c r="AE45">
        <v>52.77</v>
      </c>
      <c r="AF45">
        <v>9.35</v>
      </c>
      <c r="AG45">
        <v>43.99</v>
      </c>
      <c r="AH45">
        <v>120.15</v>
      </c>
      <c r="AI45">
        <v>3.81</v>
      </c>
      <c r="AJ45">
        <v>0</v>
      </c>
      <c r="AK45">
        <v>57.86</v>
      </c>
      <c r="AL45">
        <v>61.86</v>
      </c>
      <c r="AM45">
        <v>0</v>
      </c>
      <c r="AN45">
        <v>0</v>
      </c>
      <c r="AO45">
        <v>9.24</v>
      </c>
      <c r="AP45">
        <v>10.61</v>
      </c>
      <c r="AQ45">
        <v>0</v>
      </c>
      <c r="AR45">
        <v>16.03</v>
      </c>
      <c r="AS45">
        <v>10.02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2.35</v>
      </c>
      <c r="BA45">
        <v>2.58</v>
      </c>
      <c r="BB45">
        <v>2.29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2163.3599999999997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</v>
      </c>
      <c r="L46">
        <v>118.73</v>
      </c>
      <c r="M46">
        <v>45.8</v>
      </c>
      <c r="N46">
        <v>117.78</v>
      </c>
      <c r="O46">
        <v>123.48</v>
      </c>
      <c r="P46">
        <v>103.27</v>
      </c>
      <c r="Q46">
        <v>15.32</v>
      </c>
      <c r="R46">
        <v>37.049999999999997</v>
      </c>
      <c r="S46">
        <v>0</v>
      </c>
      <c r="T46">
        <v>1.57</v>
      </c>
      <c r="U46">
        <v>405.24</v>
      </c>
      <c r="V46">
        <v>13.44</v>
      </c>
      <c r="W46">
        <v>43.47</v>
      </c>
      <c r="X46">
        <v>95.68</v>
      </c>
      <c r="Y46">
        <v>0</v>
      </c>
      <c r="Z46">
        <v>6.31</v>
      </c>
      <c r="AA46">
        <v>0</v>
      </c>
      <c r="AB46">
        <v>10.11</v>
      </c>
      <c r="AC46">
        <v>10.34</v>
      </c>
      <c r="AD46">
        <v>38.9</v>
      </c>
      <c r="AE46">
        <v>52.77</v>
      </c>
      <c r="AF46">
        <v>9.35</v>
      </c>
      <c r="AG46">
        <v>43.99</v>
      </c>
      <c r="AH46">
        <v>120.15</v>
      </c>
      <c r="AI46">
        <v>3.81</v>
      </c>
      <c r="AJ46">
        <v>0</v>
      </c>
      <c r="AK46">
        <v>57.86</v>
      </c>
      <c r="AL46">
        <v>61.86</v>
      </c>
      <c r="AM46">
        <v>0</v>
      </c>
      <c r="AN46">
        <v>0</v>
      </c>
      <c r="AO46">
        <v>9.24</v>
      </c>
      <c r="AP46">
        <v>10.61</v>
      </c>
      <c r="AQ46">
        <v>0</v>
      </c>
      <c r="AR46">
        <v>16.03</v>
      </c>
      <c r="AS46">
        <v>10.02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2.35</v>
      </c>
      <c r="BA46">
        <v>2.58</v>
      </c>
      <c r="BB46">
        <v>2.29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2114.9199999999996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</v>
      </c>
      <c r="L47">
        <v>118.73</v>
      </c>
      <c r="M47">
        <v>45.8</v>
      </c>
      <c r="N47">
        <v>117.78</v>
      </c>
      <c r="O47">
        <v>123.48</v>
      </c>
      <c r="P47">
        <v>103.27</v>
      </c>
      <c r="Q47">
        <v>15.32</v>
      </c>
      <c r="R47">
        <v>31.43</v>
      </c>
      <c r="S47">
        <v>0</v>
      </c>
      <c r="T47">
        <v>1.57</v>
      </c>
      <c r="U47">
        <v>405.24</v>
      </c>
      <c r="V47">
        <v>13.44</v>
      </c>
      <c r="W47">
        <v>38.229999999999997</v>
      </c>
      <c r="X47">
        <v>85.89</v>
      </c>
      <c r="Y47">
        <v>0</v>
      </c>
      <c r="Z47">
        <v>6.31</v>
      </c>
      <c r="AA47">
        <v>0</v>
      </c>
      <c r="AB47">
        <v>10.11</v>
      </c>
      <c r="AC47">
        <v>10.34</v>
      </c>
      <c r="AD47">
        <v>38.9</v>
      </c>
      <c r="AE47">
        <v>52.77</v>
      </c>
      <c r="AF47">
        <v>9.35</v>
      </c>
      <c r="AG47">
        <v>43.99</v>
      </c>
      <c r="AH47">
        <v>120.15</v>
      </c>
      <c r="AI47">
        <v>3.81</v>
      </c>
      <c r="AJ47">
        <v>0</v>
      </c>
      <c r="AK47">
        <v>57.86</v>
      </c>
      <c r="AL47">
        <v>61.86</v>
      </c>
      <c r="AM47">
        <v>0</v>
      </c>
      <c r="AN47">
        <v>0</v>
      </c>
      <c r="AO47">
        <v>10.220000000000001</v>
      </c>
      <c r="AP47">
        <v>9.43</v>
      </c>
      <c r="AQ47">
        <v>0</v>
      </c>
      <c r="AR47">
        <v>10.68</v>
      </c>
      <c r="AS47">
        <v>10.02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2.35</v>
      </c>
      <c r="BA47">
        <v>2.58</v>
      </c>
      <c r="BB47">
        <v>2.29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2088.7199999999993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</v>
      </c>
      <c r="L48">
        <v>118.73</v>
      </c>
      <c r="M48">
        <v>45.8</v>
      </c>
      <c r="N48">
        <v>117.78</v>
      </c>
      <c r="O48">
        <v>123.48</v>
      </c>
      <c r="P48">
        <v>103.27</v>
      </c>
      <c r="Q48">
        <v>15.32</v>
      </c>
      <c r="R48">
        <v>31.43</v>
      </c>
      <c r="S48">
        <v>0</v>
      </c>
      <c r="T48">
        <v>1.57</v>
      </c>
      <c r="U48">
        <v>405.24</v>
      </c>
      <c r="V48">
        <v>13.44</v>
      </c>
      <c r="W48">
        <v>38.229999999999997</v>
      </c>
      <c r="X48">
        <v>85.89</v>
      </c>
      <c r="Y48">
        <v>0</v>
      </c>
      <c r="Z48">
        <v>6.31</v>
      </c>
      <c r="AA48">
        <v>0</v>
      </c>
      <c r="AB48">
        <v>10.11</v>
      </c>
      <c r="AC48">
        <v>10.34</v>
      </c>
      <c r="AD48">
        <v>38.9</v>
      </c>
      <c r="AE48">
        <v>52.77</v>
      </c>
      <c r="AF48">
        <v>9.35</v>
      </c>
      <c r="AG48">
        <v>43.99</v>
      </c>
      <c r="AH48">
        <v>120.15</v>
      </c>
      <c r="AI48">
        <v>3.81</v>
      </c>
      <c r="AJ48">
        <v>0</v>
      </c>
      <c r="AK48">
        <v>57.86</v>
      </c>
      <c r="AL48">
        <v>61.86</v>
      </c>
      <c r="AM48">
        <v>0</v>
      </c>
      <c r="AN48">
        <v>0</v>
      </c>
      <c r="AO48">
        <v>10.220000000000001</v>
      </c>
      <c r="AP48">
        <v>9.43</v>
      </c>
      <c r="AQ48">
        <v>0</v>
      </c>
      <c r="AR48">
        <v>10.68</v>
      </c>
      <c r="AS48">
        <v>10.02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2.35</v>
      </c>
      <c r="BA48">
        <v>2.58</v>
      </c>
      <c r="BB48">
        <v>2.29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2088.7199999999993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</v>
      </c>
      <c r="L49">
        <v>118.73</v>
      </c>
      <c r="M49">
        <v>45.8</v>
      </c>
      <c r="N49">
        <v>117.78</v>
      </c>
      <c r="O49">
        <v>123.48</v>
      </c>
      <c r="P49">
        <v>103.27</v>
      </c>
      <c r="Q49">
        <v>15.32</v>
      </c>
      <c r="R49">
        <v>31.43</v>
      </c>
      <c r="S49">
        <v>0</v>
      </c>
      <c r="T49">
        <v>1.57</v>
      </c>
      <c r="U49">
        <v>405.24</v>
      </c>
      <c r="V49">
        <v>13.44</v>
      </c>
      <c r="W49">
        <v>38.229999999999997</v>
      </c>
      <c r="X49">
        <v>85.89</v>
      </c>
      <c r="Y49">
        <v>0</v>
      </c>
      <c r="Z49">
        <v>6.31</v>
      </c>
      <c r="AA49">
        <v>0</v>
      </c>
      <c r="AB49">
        <v>10.11</v>
      </c>
      <c r="AC49">
        <v>10.34</v>
      </c>
      <c r="AD49">
        <v>38.9</v>
      </c>
      <c r="AE49">
        <v>52.77</v>
      </c>
      <c r="AF49">
        <v>9.35</v>
      </c>
      <c r="AG49">
        <v>43.99</v>
      </c>
      <c r="AH49">
        <v>120.15</v>
      </c>
      <c r="AI49">
        <v>3.81</v>
      </c>
      <c r="AJ49">
        <v>0</v>
      </c>
      <c r="AK49">
        <v>57.86</v>
      </c>
      <c r="AL49">
        <v>61.86</v>
      </c>
      <c r="AM49">
        <v>0</v>
      </c>
      <c r="AN49">
        <v>0</v>
      </c>
      <c r="AO49">
        <v>10.07</v>
      </c>
      <c r="AP49">
        <v>9.43</v>
      </c>
      <c r="AQ49">
        <v>0</v>
      </c>
      <c r="AR49">
        <v>10.68</v>
      </c>
      <c r="AS49">
        <v>10.02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2.58</v>
      </c>
      <c r="BB49">
        <v>2.29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2087.3899999999994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</v>
      </c>
      <c r="L50">
        <v>118.73</v>
      </c>
      <c r="M50">
        <v>45.8</v>
      </c>
      <c r="N50">
        <v>117.78</v>
      </c>
      <c r="O50">
        <v>123.48</v>
      </c>
      <c r="P50">
        <v>103.27</v>
      </c>
      <c r="Q50">
        <v>15.32</v>
      </c>
      <c r="R50">
        <v>31.43</v>
      </c>
      <c r="S50">
        <v>0</v>
      </c>
      <c r="T50">
        <v>1.57</v>
      </c>
      <c r="U50">
        <v>405.24</v>
      </c>
      <c r="V50">
        <v>13.44</v>
      </c>
      <c r="W50">
        <v>38.229999999999997</v>
      </c>
      <c r="X50">
        <v>85.89</v>
      </c>
      <c r="Y50">
        <v>0</v>
      </c>
      <c r="Z50">
        <v>0</v>
      </c>
      <c r="AA50">
        <v>0</v>
      </c>
      <c r="AB50">
        <v>10.11</v>
      </c>
      <c r="AC50">
        <v>10.34</v>
      </c>
      <c r="AD50">
        <v>38.9</v>
      </c>
      <c r="AE50">
        <v>52.77</v>
      </c>
      <c r="AF50">
        <v>9.35</v>
      </c>
      <c r="AG50">
        <v>43.99</v>
      </c>
      <c r="AH50">
        <v>120.15</v>
      </c>
      <c r="AI50">
        <v>3.81</v>
      </c>
      <c r="AJ50">
        <v>0</v>
      </c>
      <c r="AK50">
        <v>57.86</v>
      </c>
      <c r="AL50">
        <v>61.86</v>
      </c>
      <c r="AM50">
        <v>0</v>
      </c>
      <c r="AN50">
        <v>0</v>
      </c>
      <c r="AO50">
        <v>10.07</v>
      </c>
      <c r="AP50">
        <v>9.43</v>
      </c>
      <c r="AQ50">
        <v>0</v>
      </c>
      <c r="AR50">
        <v>10.68</v>
      </c>
      <c r="AS50">
        <v>10.02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2.58</v>
      </c>
      <c r="BB50">
        <v>2.29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2081.0799999999995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</v>
      </c>
      <c r="L51">
        <v>118.73</v>
      </c>
      <c r="M51">
        <v>45.8</v>
      </c>
      <c r="N51">
        <v>117.78</v>
      </c>
      <c r="O51">
        <v>123.48</v>
      </c>
      <c r="P51">
        <v>103.27</v>
      </c>
      <c r="Q51">
        <v>15.32</v>
      </c>
      <c r="R51">
        <v>31.43</v>
      </c>
      <c r="S51">
        <v>0</v>
      </c>
      <c r="T51">
        <v>1.57</v>
      </c>
      <c r="U51">
        <v>405.24</v>
      </c>
      <c r="V51">
        <v>13.44</v>
      </c>
      <c r="W51">
        <v>38.229999999999997</v>
      </c>
      <c r="X51">
        <v>85.89</v>
      </c>
      <c r="Y51">
        <v>0</v>
      </c>
      <c r="Z51">
        <v>0</v>
      </c>
      <c r="AA51">
        <v>0</v>
      </c>
      <c r="AB51">
        <v>10.11</v>
      </c>
      <c r="AC51">
        <v>10.34</v>
      </c>
      <c r="AD51">
        <v>38.9</v>
      </c>
      <c r="AE51">
        <v>52.77</v>
      </c>
      <c r="AF51">
        <v>9.35</v>
      </c>
      <c r="AG51">
        <v>43.99</v>
      </c>
      <c r="AH51">
        <v>120.15</v>
      </c>
      <c r="AI51">
        <v>3.81</v>
      </c>
      <c r="AJ51">
        <v>0</v>
      </c>
      <c r="AK51">
        <v>57.86</v>
      </c>
      <c r="AL51">
        <v>61.86</v>
      </c>
      <c r="AM51">
        <v>0</v>
      </c>
      <c r="AN51">
        <v>0</v>
      </c>
      <c r="AO51">
        <v>10.07</v>
      </c>
      <c r="AP51">
        <v>9.43</v>
      </c>
      <c r="AQ51">
        <v>0</v>
      </c>
      <c r="AR51">
        <v>10.68</v>
      </c>
      <c r="AS51">
        <v>10.02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1.17</v>
      </c>
      <c r="BA51">
        <v>2.58</v>
      </c>
      <c r="BB51">
        <v>2.29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2081.0799999999995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462.62</v>
      </c>
      <c r="L52">
        <v>118.73</v>
      </c>
      <c r="M52">
        <v>45.8</v>
      </c>
      <c r="N52">
        <v>117.78</v>
      </c>
      <c r="O52">
        <v>123.48</v>
      </c>
      <c r="P52">
        <v>103.27</v>
      </c>
      <c r="Q52">
        <v>15.32</v>
      </c>
      <c r="R52">
        <v>31.43</v>
      </c>
      <c r="S52">
        <v>0</v>
      </c>
      <c r="T52">
        <v>1.57</v>
      </c>
      <c r="U52">
        <v>405.24</v>
      </c>
      <c r="V52">
        <v>13.44</v>
      </c>
      <c r="W52">
        <v>38.229999999999997</v>
      </c>
      <c r="X52">
        <v>85.89</v>
      </c>
      <c r="Y52">
        <v>0</v>
      </c>
      <c r="Z52">
        <v>0</v>
      </c>
      <c r="AA52">
        <v>0</v>
      </c>
      <c r="AB52">
        <v>10.11</v>
      </c>
      <c r="AC52">
        <v>10.34</v>
      </c>
      <c r="AD52">
        <v>38.9</v>
      </c>
      <c r="AE52">
        <v>52.77</v>
      </c>
      <c r="AF52">
        <v>9.35</v>
      </c>
      <c r="AG52">
        <v>43.99</v>
      </c>
      <c r="AH52">
        <v>120.15</v>
      </c>
      <c r="AI52">
        <v>2.72</v>
      </c>
      <c r="AJ52">
        <v>0</v>
      </c>
      <c r="AK52">
        <v>57.86</v>
      </c>
      <c r="AL52">
        <v>61.86</v>
      </c>
      <c r="AM52">
        <v>0</v>
      </c>
      <c r="AN52">
        <v>0</v>
      </c>
      <c r="AO52">
        <v>10.07</v>
      </c>
      <c r="AP52">
        <v>9.43</v>
      </c>
      <c r="AQ52">
        <v>0</v>
      </c>
      <c r="AR52">
        <v>10.68</v>
      </c>
      <c r="AS52">
        <v>10.02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</v>
      </c>
      <c r="BA52">
        <v>2.58</v>
      </c>
      <c r="BB52">
        <v>2.29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2031.61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462.62</v>
      </c>
      <c r="L53">
        <v>118.73</v>
      </c>
      <c r="M53">
        <v>45.8</v>
      </c>
      <c r="N53">
        <v>117.78</v>
      </c>
      <c r="O53">
        <v>123.48</v>
      </c>
      <c r="P53">
        <v>103.27</v>
      </c>
      <c r="Q53">
        <v>15.32</v>
      </c>
      <c r="R53">
        <v>31.43</v>
      </c>
      <c r="S53">
        <v>0</v>
      </c>
      <c r="T53">
        <v>1.57</v>
      </c>
      <c r="U53">
        <v>405.24</v>
      </c>
      <c r="V53">
        <v>17.809999999999999</v>
      </c>
      <c r="W53">
        <v>38.229999999999997</v>
      </c>
      <c r="X53">
        <v>95.68</v>
      </c>
      <c r="Y53">
        <v>0</v>
      </c>
      <c r="Z53">
        <v>0</v>
      </c>
      <c r="AA53">
        <v>0</v>
      </c>
      <c r="AB53">
        <v>10.11</v>
      </c>
      <c r="AC53">
        <v>10.34</v>
      </c>
      <c r="AD53">
        <v>38.9</v>
      </c>
      <c r="AE53">
        <v>52.77</v>
      </c>
      <c r="AF53">
        <v>9.35</v>
      </c>
      <c r="AG53">
        <v>43.99</v>
      </c>
      <c r="AH53">
        <v>120.15</v>
      </c>
      <c r="AI53">
        <v>0</v>
      </c>
      <c r="AJ53">
        <v>0</v>
      </c>
      <c r="AK53">
        <v>57.86</v>
      </c>
      <c r="AL53">
        <v>61.86</v>
      </c>
      <c r="AM53">
        <v>0</v>
      </c>
      <c r="AN53">
        <v>0</v>
      </c>
      <c r="AO53">
        <v>10.07</v>
      </c>
      <c r="AP53">
        <v>9.43</v>
      </c>
      <c r="AQ53">
        <v>0</v>
      </c>
      <c r="AR53">
        <v>48.71</v>
      </c>
      <c r="AS53">
        <v>10.02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1.17</v>
      </c>
      <c r="BA53">
        <v>2.58</v>
      </c>
      <c r="BB53">
        <v>2.29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2081.0799999999995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462.62</v>
      </c>
      <c r="L54">
        <v>118.73</v>
      </c>
      <c r="M54">
        <v>45.8</v>
      </c>
      <c r="N54">
        <v>117.78</v>
      </c>
      <c r="O54">
        <v>123.48</v>
      </c>
      <c r="P54">
        <v>103.27</v>
      </c>
      <c r="Q54">
        <v>15.32</v>
      </c>
      <c r="R54">
        <v>31.43</v>
      </c>
      <c r="S54">
        <v>0</v>
      </c>
      <c r="T54">
        <v>1.57</v>
      </c>
      <c r="U54">
        <v>405.24</v>
      </c>
      <c r="V54">
        <v>17.920000000000002</v>
      </c>
      <c r="W54">
        <v>43.47</v>
      </c>
      <c r="X54">
        <v>95.68</v>
      </c>
      <c r="Y54">
        <v>0</v>
      </c>
      <c r="Z54">
        <v>0</v>
      </c>
      <c r="AA54">
        <v>0</v>
      </c>
      <c r="AB54">
        <v>10.11</v>
      </c>
      <c r="AC54">
        <v>10.34</v>
      </c>
      <c r="AD54">
        <v>38.9</v>
      </c>
      <c r="AE54">
        <v>52.77</v>
      </c>
      <c r="AF54">
        <v>9.35</v>
      </c>
      <c r="AG54">
        <v>43.99</v>
      </c>
      <c r="AH54">
        <v>120.15</v>
      </c>
      <c r="AI54">
        <v>0</v>
      </c>
      <c r="AJ54">
        <v>0</v>
      </c>
      <c r="AK54">
        <v>57.86</v>
      </c>
      <c r="AL54">
        <v>61.86</v>
      </c>
      <c r="AM54">
        <v>0</v>
      </c>
      <c r="AN54">
        <v>0</v>
      </c>
      <c r="AO54">
        <v>10.07</v>
      </c>
      <c r="AP54">
        <v>9.43</v>
      </c>
      <c r="AQ54">
        <v>0</v>
      </c>
      <c r="AR54">
        <v>48.71</v>
      </c>
      <c r="AS54">
        <v>10.02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2.58</v>
      </c>
      <c r="BB54">
        <v>2.29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2086.4299999999998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462.62</v>
      </c>
      <c r="L55">
        <v>118.73</v>
      </c>
      <c r="M55">
        <v>45.8</v>
      </c>
      <c r="N55">
        <v>117.78</v>
      </c>
      <c r="O55">
        <v>123.48</v>
      </c>
      <c r="P55">
        <v>118.35</v>
      </c>
      <c r="Q55">
        <v>15.32</v>
      </c>
      <c r="R55">
        <v>31.43</v>
      </c>
      <c r="S55">
        <v>0</v>
      </c>
      <c r="T55">
        <v>1.57</v>
      </c>
      <c r="U55">
        <v>405.24</v>
      </c>
      <c r="V55">
        <v>17.920000000000002</v>
      </c>
      <c r="W55">
        <v>43.47</v>
      </c>
      <c r="X55">
        <v>95.68</v>
      </c>
      <c r="Y55">
        <v>0</v>
      </c>
      <c r="Z55">
        <v>0</v>
      </c>
      <c r="AA55">
        <v>0</v>
      </c>
      <c r="AB55">
        <v>10.11</v>
      </c>
      <c r="AC55">
        <v>10.34</v>
      </c>
      <c r="AD55">
        <v>38.9</v>
      </c>
      <c r="AE55">
        <v>52.77</v>
      </c>
      <c r="AF55">
        <v>9.35</v>
      </c>
      <c r="AG55">
        <v>43.99</v>
      </c>
      <c r="AH55">
        <v>110.13</v>
      </c>
      <c r="AI55">
        <v>0</v>
      </c>
      <c r="AJ55">
        <v>0</v>
      </c>
      <c r="AK55">
        <v>57.86</v>
      </c>
      <c r="AL55">
        <v>61.86</v>
      </c>
      <c r="AM55">
        <v>0</v>
      </c>
      <c r="AN55">
        <v>0</v>
      </c>
      <c r="AO55">
        <v>10.07</v>
      </c>
      <c r="AP55">
        <v>9.43</v>
      </c>
      <c r="AQ55">
        <v>0</v>
      </c>
      <c r="AR55">
        <v>16.03</v>
      </c>
      <c r="AS55">
        <v>10.02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2.36</v>
      </c>
      <c r="BB55">
        <v>2.29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2058.59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462.62</v>
      </c>
      <c r="L56">
        <v>118.73</v>
      </c>
      <c r="M56">
        <v>45.8</v>
      </c>
      <c r="N56">
        <v>117.78</v>
      </c>
      <c r="O56">
        <v>123.48</v>
      </c>
      <c r="P56">
        <v>119.1</v>
      </c>
      <c r="Q56">
        <v>15.32</v>
      </c>
      <c r="R56">
        <v>31.43</v>
      </c>
      <c r="S56">
        <v>0</v>
      </c>
      <c r="T56">
        <v>1.57</v>
      </c>
      <c r="U56">
        <v>405.24</v>
      </c>
      <c r="V56">
        <v>17.920000000000002</v>
      </c>
      <c r="W56">
        <v>43.47</v>
      </c>
      <c r="X56">
        <v>95.68</v>
      </c>
      <c r="Y56">
        <v>0</v>
      </c>
      <c r="Z56">
        <v>0</v>
      </c>
      <c r="AA56">
        <v>0</v>
      </c>
      <c r="AB56">
        <v>10.11</v>
      </c>
      <c r="AC56">
        <v>10.34</v>
      </c>
      <c r="AD56">
        <v>38.9</v>
      </c>
      <c r="AE56">
        <v>52.77</v>
      </c>
      <c r="AF56">
        <v>9.35</v>
      </c>
      <c r="AG56">
        <v>43.99</v>
      </c>
      <c r="AH56">
        <v>110.13</v>
      </c>
      <c r="AI56">
        <v>0</v>
      </c>
      <c r="AJ56">
        <v>0</v>
      </c>
      <c r="AK56">
        <v>57.86</v>
      </c>
      <c r="AL56">
        <v>61.86</v>
      </c>
      <c r="AM56">
        <v>0</v>
      </c>
      <c r="AN56">
        <v>0</v>
      </c>
      <c r="AO56">
        <v>10.07</v>
      </c>
      <c r="AP56">
        <v>9.43</v>
      </c>
      <c r="AQ56">
        <v>0</v>
      </c>
      <c r="AR56">
        <v>10.68</v>
      </c>
      <c r="AS56">
        <v>10.02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2.36</v>
      </c>
      <c r="BB56">
        <v>2.29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2053.9900000000002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462.62</v>
      </c>
      <c r="L57">
        <v>118.73</v>
      </c>
      <c r="M57">
        <v>45.8</v>
      </c>
      <c r="N57">
        <v>117.78</v>
      </c>
      <c r="O57">
        <v>123.48</v>
      </c>
      <c r="P57">
        <v>121.36</v>
      </c>
      <c r="Q57">
        <v>15.32</v>
      </c>
      <c r="R57">
        <v>31.43</v>
      </c>
      <c r="S57">
        <v>0</v>
      </c>
      <c r="T57">
        <v>1.57</v>
      </c>
      <c r="U57">
        <v>405.24</v>
      </c>
      <c r="V57">
        <v>17.920000000000002</v>
      </c>
      <c r="W57">
        <v>43.47</v>
      </c>
      <c r="X57">
        <v>95.68</v>
      </c>
      <c r="Y57">
        <v>0</v>
      </c>
      <c r="Z57">
        <v>0</v>
      </c>
      <c r="AA57">
        <v>0</v>
      </c>
      <c r="AB57">
        <v>10.11</v>
      </c>
      <c r="AC57">
        <v>10.34</v>
      </c>
      <c r="AD57">
        <v>38.9</v>
      </c>
      <c r="AE57">
        <v>52.77</v>
      </c>
      <c r="AF57">
        <v>9.35</v>
      </c>
      <c r="AG57">
        <v>43.99</v>
      </c>
      <c r="AH57">
        <v>110.13</v>
      </c>
      <c r="AI57">
        <v>0</v>
      </c>
      <c r="AJ57">
        <v>0</v>
      </c>
      <c r="AK57">
        <v>57.86</v>
      </c>
      <c r="AL57">
        <v>61.86</v>
      </c>
      <c r="AM57">
        <v>0</v>
      </c>
      <c r="AN57">
        <v>0</v>
      </c>
      <c r="AO57">
        <v>10.07</v>
      </c>
      <c r="AP57">
        <v>9.43</v>
      </c>
      <c r="AQ57">
        <v>0</v>
      </c>
      <c r="AR57">
        <v>10.68</v>
      </c>
      <c r="AS57">
        <v>10.02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0.14000000000000001</v>
      </c>
      <c r="AZ57">
        <v>1.1299999999999999</v>
      </c>
      <c r="BA57">
        <v>2.36</v>
      </c>
      <c r="BB57">
        <v>2.39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2056.4499999999998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462.62</v>
      </c>
      <c r="L58">
        <v>118.73</v>
      </c>
      <c r="M58">
        <v>45.8</v>
      </c>
      <c r="N58">
        <v>117.78</v>
      </c>
      <c r="O58">
        <v>123.48</v>
      </c>
      <c r="P58">
        <v>121.36</v>
      </c>
      <c r="Q58">
        <v>15.32</v>
      </c>
      <c r="R58">
        <v>31.43</v>
      </c>
      <c r="S58">
        <v>0</v>
      </c>
      <c r="T58">
        <v>1.57</v>
      </c>
      <c r="U58">
        <v>405.24</v>
      </c>
      <c r="V58">
        <v>17.920000000000002</v>
      </c>
      <c r="W58">
        <v>43.47</v>
      </c>
      <c r="X58">
        <v>95.68</v>
      </c>
      <c r="Y58">
        <v>0</v>
      </c>
      <c r="Z58">
        <v>0</v>
      </c>
      <c r="AA58">
        <v>0</v>
      </c>
      <c r="AB58">
        <v>10.11</v>
      </c>
      <c r="AC58">
        <v>10.34</v>
      </c>
      <c r="AD58">
        <v>38.9</v>
      </c>
      <c r="AE58">
        <v>52.77</v>
      </c>
      <c r="AF58">
        <v>9.35</v>
      </c>
      <c r="AG58">
        <v>43.99</v>
      </c>
      <c r="AH58">
        <v>110.13</v>
      </c>
      <c r="AI58">
        <v>0</v>
      </c>
      <c r="AJ58">
        <v>0</v>
      </c>
      <c r="AK58">
        <v>57.86</v>
      </c>
      <c r="AL58">
        <v>61.86</v>
      </c>
      <c r="AM58">
        <v>0</v>
      </c>
      <c r="AN58">
        <v>0</v>
      </c>
      <c r="AO58">
        <v>10.07</v>
      </c>
      <c r="AP58">
        <v>9.43</v>
      </c>
      <c r="AQ58">
        <v>0</v>
      </c>
      <c r="AR58">
        <v>10.68</v>
      </c>
      <c r="AS58">
        <v>10.02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1.1299999999999999</v>
      </c>
      <c r="BA58">
        <v>2.36</v>
      </c>
      <c r="BB58">
        <v>2.39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2057.6999999999998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414.23</v>
      </c>
      <c r="L59">
        <v>117.66</v>
      </c>
      <c r="M59">
        <v>45.8</v>
      </c>
      <c r="N59">
        <v>117.78</v>
      </c>
      <c r="O59">
        <v>123.48</v>
      </c>
      <c r="P59">
        <v>116.32</v>
      </c>
      <c r="Q59">
        <v>15.22</v>
      </c>
      <c r="R59">
        <v>31.25</v>
      </c>
      <c r="S59">
        <v>0</v>
      </c>
      <c r="T59">
        <v>1.57</v>
      </c>
      <c r="U59">
        <v>405.24</v>
      </c>
      <c r="V59">
        <v>17.920000000000002</v>
      </c>
      <c r="W59">
        <v>38.229999999999997</v>
      </c>
      <c r="X59">
        <v>83.96</v>
      </c>
      <c r="Y59">
        <v>0</v>
      </c>
      <c r="Z59">
        <v>0</v>
      </c>
      <c r="AA59">
        <v>0</v>
      </c>
      <c r="AB59">
        <v>10.11</v>
      </c>
      <c r="AC59">
        <v>10.34</v>
      </c>
      <c r="AD59">
        <v>38.9</v>
      </c>
      <c r="AE59">
        <v>52.77</v>
      </c>
      <c r="AF59">
        <v>9.35</v>
      </c>
      <c r="AG59">
        <v>43.99</v>
      </c>
      <c r="AH59">
        <v>110.13</v>
      </c>
      <c r="AI59">
        <v>0</v>
      </c>
      <c r="AJ59">
        <v>0</v>
      </c>
      <c r="AK59">
        <v>57.86</v>
      </c>
      <c r="AL59">
        <v>61.86</v>
      </c>
      <c r="AM59">
        <v>0</v>
      </c>
      <c r="AN59">
        <v>0</v>
      </c>
      <c r="AO59">
        <v>9.93</v>
      </c>
      <c r="AP59">
        <v>9.43</v>
      </c>
      <c r="AQ59">
        <v>0</v>
      </c>
      <c r="AR59">
        <v>10.68</v>
      </c>
      <c r="AS59">
        <v>10.02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1.1299999999999999</v>
      </c>
      <c r="BA59">
        <v>2.36</v>
      </c>
      <c r="BB59">
        <v>2.39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1985.8200000000002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367.78</v>
      </c>
      <c r="L60">
        <v>117.66</v>
      </c>
      <c r="M60">
        <v>45.8</v>
      </c>
      <c r="N60">
        <v>117.78</v>
      </c>
      <c r="O60">
        <v>123.48</v>
      </c>
      <c r="P60">
        <v>116.75</v>
      </c>
      <c r="Q60">
        <v>15.22</v>
      </c>
      <c r="R60">
        <v>31.25</v>
      </c>
      <c r="S60">
        <v>0</v>
      </c>
      <c r="T60">
        <v>1.57</v>
      </c>
      <c r="U60">
        <v>405.24</v>
      </c>
      <c r="V60">
        <v>17.920000000000002</v>
      </c>
      <c r="W60">
        <v>38.229999999999997</v>
      </c>
      <c r="X60">
        <v>85.89</v>
      </c>
      <c r="Y60">
        <v>0</v>
      </c>
      <c r="Z60">
        <v>0</v>
      </c>
      <c r="AA60">
        <v>0</v>
      </c>
      <c r="AB60">
        <v>10.11</v>
      </c>
      <c r="AC60">
        <v>10.34</v>
      </c>
      <c r="AD60">
        <v>38.9</v>
      </c>
      <c r="AE60">
        <v>52.77</v>
      </c>
      <c r="AF60">
        <v>9.35</v>
      </c>
      <c r="AG60">
        <v>43.99</v>
      </c>
      <c r="AH60">
        <v>110.13</v>
      </c>
      <c r="AI60">
        <v>0</v>
      </c>
      <c r="AJ60">
        <v>0</v>
      </c>
      <c r="AK60">
        <v>57.86</v>
      </c>
      <c r="AL60">
        <v>61.86</v>
      </c>
      <c r="AM60">
        <v>0</v>
      </c>
      <c r="AN60">
        <v>0</v>
      </c>
      <c r="AO60">
        <v>9.93</v>
      </c>
      <c r="AP60">
        <v>9.43</v>
      </c>
      <c r="AQ60">
        <v>0</v>
      </c>
      <c r="AR60">
        <v>16.03</v>
      </c>
      <c r="AS60">
        <v>10.02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1.1299999999999999</v>
      </c>
      <c r="BA60">
        <v>2.36</v>
      </c>
      <c r="BB60">
        <v>2.39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1947.08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367.78</v>
      </c>
      <c r="L61">
        <v>117.66</v>
      </c>
      <c r="M61">
        <v>45.8</v>
      </c>
      <c r="N61">
        <v>117.78</v>
      </c>
      <c r="O61">
        <v>123.48</v>
      </c>
      <c r="P61">
        <v>117.18</v>
      </c>
      <c r="Q61">
        <v>15.22</v>
      </c>
      <c r="R61">
        <v>31.25</v>
      </c>
      <c r="S61">
        <v>0</v>
      </c>
      <c r="T61">
        <v>1.57</v>
      </c>
      <c r="U61">
        <v>405.24</v>
      </c>
      <c r="V61">
        <v>17.920000000000002</v>
      </c>
      <c r="W61">
        <v>38.229999999999997</v>
      </c>
      <c r="X61">
        <v>82.99</v>
      </c>
      <c r="Y61">
        <v>0</v>
      </c>
      <c r="Z61">
        <v>0</v>
      </c>
      <c r="AA61">
        <v>0</v>
      </c>
      <c r="AB61">
        <v>10.11</v>
      </c>
      <c r="AC61">
        <v>10.34</v>
      </c>
      <c r="AD61">
        <v>38.9</v>
      </c>
      <c r="AE61">
        <v>52.77</v>
      </c>
      <c r="AF61">
        <v>9.35</v>
      </c>
      <c r="AG61">
        <v>43.99</v>
      </c>
      <c r="AH61">
        <v>110.13</v>
      </c>
      <c r="AI61">
        <v>0</v>
      </c>
      <c r="AJ61">
        <v>0</v>
      </c>
      <c r="AK61">
        <v>57.86</v>
      </c>
      <c r="AL61">
        <v>67.47</v>
      </c>
      <c r="AM61">
        <v>0</v>
      </c>
      <c r="AN61">
        <v>0</v>
      </c>
      <c r="AO61">
        <v>9.93</v>
      </c>
      <c r="AP61">
        <v>9.43</v>
      </c>
      <c r="AQ61">
        <v>0</v>
      </c>
      <c r="AR61">
        <v>16.03</v>
      </c>
      <c r="AS61">
        <v>12.87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1.1299999999999999</v>
      </c>
      <c r="BA61">
        <v>2.36</v>
      </c>
      <c r="BB61">
        <v>2.39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1953.0700000000002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367.78</v>
      </c>
      <c r="L62">
        <v>118.73</v>
      </c>
      <c r="M62">
        <v>45.8</v>
      </c>
      <c r="N62">
        <v>117.78</v>
      </c>
      <c r="O62">
        <v>123.48</v>
      </c>
      <c r="P62">
        <v>117.47</v>
      </c>
      <c r="Q62">
        <v>15.32</v>
      </c>
      <c r="R62">
        <v>31.43</v>
      </c>
      <c r="S62">
        <v>0</v>
      </c>
      <c r="T62">
        <v>1.57</v>
      </c>
      <c r="U62">
        <v>405.24</v>
      </c>
      <c r="V62">
        <v>18.61</v>
      </c>
      <c r="W62">
        <v>38.229999999999997</v>
      </c>
      <c r="X62">
        <v>82.99</v>
      </c>
      <c r="Y62">
        <v>0</v>
      </c>
      <c r="Z62">
        <v>0</v>
      </c>
      <c r="AA62">
        <v>0</v>
      </c>
      <c r="AB62">
        <v>10.11</v>
      </c>
      <c r="AC62">
        <v>10.34</v>
      </c>
      <c r="AD62">
        <v>38.9</v>
      </c>
      <c r="AE62">
        <v>52.77</v>
      </c>
      <c r="AF62">
        <v>9.35</v>
      </c>
      <c r="AG62">
        <v>43.99</v>
      </c>
      <c r="AH62">
        <v>110.13</v>
      </c>
      <c r="AI62">
        <v>0</v>
      </c>
      <c r="AJ62">
        <v>0</v>
      </c>
      <c r="AK62">
        <v>57.86</v>
      </c>
      <c r="AL62">
        <v>67.47</v>
      </c>
      <c r="AM62">
        <v>0</v>
      </c>
      <c r="AN62">
        <v>0</v>
      </c>
      <c r="AO62">
        <v>9.93</v>
      </c>
      <c r="AP62">
        <v>9.43</v>
      </c>
      <c r="AQ62">
        <v>0</v>
      </c>
      <c r="AR62">
        <v>16.03</v>
      </c>
      <c r="AS62">
        <v>12.87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2.31</v>
      </c>
      <c r="BA62">
        <v>2.36</v>
      </c>
      <c r="BB62">
        <v>2.39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1956.5799999999995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367.78</v>
      </c>
      <c r="L63">
        <v>117.66</v>
      </c>
      <c r="M63">
        <v>45.8</v>
      </c>
      <c r="N63">
        <v>117.78</v>
      </c>
      <c r="O63">
        <v>123.48</v>
      </c>
      <c r="P63">
        <v>118.19</v>
      </c>
      <c r="Q63">
        <v>15.22</v>
      </c>
      <c r="R63">
        <v>31.05</v>
      </c>
      <c r="S63">
        <v>0</v>
      </c>
      <c r="T63">
        <v>1.57</v>
      </c>
      <c r="U63">
        <v>405.24</v>
      </c>
      <c r="V63">
        <v>15.13</v>
      </c>
      <c r="W63">
        <v>38.229999999999997</v>
      </c>
      <c r="X63">
        <v>82.99</v>
      </c>
      <c r="Y63">
        <v>0</v>
      </c>
      <c r="Z63">
        <v>0</v>
      </c>
      <c r="AA63">
        <v>0</v>
      </c>
      <c r="AB63">
        <v>10.11</v>
      </c>
      <c r="AC63">
        <v>10.34</v>
      </c>
      <c r="AD63">
        <v>38.9</v>
      </c>
      <c r="AE63">
        <v>52.77</v>
      </c>
      <c r="AF63">
        <v>9.35</v>
      </c>
      <c r="AG63">
        <v>43.99</v>
      </c>
      <c r="AH63">
        <v>110.13</v>
      </c>
      <c r="AI63">
        <v>0</v>
      </c>
      <c r="AJ63">
        <v>0</v>
      </c>
      <c r="AK63">
        <v>57.86</v>
      </c>
      <c r="AL63">
        <v>67.47</v>
      </c>
      <c r="AM63">
        <v>0</v>
      </c>
      <c r="AN63">
        <v>0</v>
      </c>
      <c r="AO63">
        <v>9.93</v>
      </c>
      <c r="AP63">
        <v>9.43</v>
      </c>
      <c r="AQ63">
        <v>0</v>
      </c>
      <c r="AR63">
        <v>16.03</v>
      </c>
      <c r="AS63">
        <v>10.02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2.31</v>
      </c>
      <c r="BA63">
        <v>2.36</v>
      </c>
      <c r="BB63">
        <v>2.39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1949.42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367.78</v>
      </c>
      <c r="L64">
        <v>117.66</v>
      </c>
      <c r="M64">
        <v>45.8</v>
      </c>
      <c r="N64">
        <v>117.78</v>
      </c>
      <c r="O64">
        <v>123.48</v>
      </c>
      <c r="P64">
        <v>118.61</v>
      </c>
      <c r="Q64">
        <v>15.22</v>
      </c>
      <c r="R64">
        <v>31.05</v>
      </c>
      <c r="S64">
        <v>0</v>
      </c>
      <c r="T64">
        <v>1.57</v>
      </c>
      <c r="U64">
        <v>405.24</v>
      </c>
      <c r="V64">
        <v>15.13</v>
      </c>
      <c r="W64">
        <v>38.229999999999997</v>
      </c>
      <c r="X64">
        <v>82.99</v>
      </c>
      <c r="Y64">
        <v>0</v>
      </c>
      <c r="Z64">
        <v>0</v>
      </c>
      <c r="AA64">
        <v>0</v>
      </c>
      <c r="AB64">
        <v>10.11</v>
      </c>
      <c r="AC64">
        <v>10.34</v>
      </c>
      <c r="AD64">
        <v>38.9</v>
      </c>
      <c r="AE64">
        <v>52.77</v>
      </c>
      <c r="AF64">
        <v>9.35</v>
      </c>
      <c r="AG64">
        <v>43.99</v>
      </c>
      <c r="AH64">
        <v>110.13</v>
      </c>
      <c r="AI64">
        <v>0</v>
      </c>
      <c r="AJ64">
        <v>0</v>
      </c>
      <c r="AK64">
        <v>57.86</v>
      </c>
      <c r="AL64">
        <v>67.47</v>
      </c>
      <c r="AM64">
        <v>0</v>
      </c>
      <c r="AN64">
        <v>0</v>
      </c>
      <c r="AO64">
        <v>9.7799999999999994</v>
      </c>
      <c r="AP64">
        <v>9.43</v>
      </c>
      <c r="AQ64">
        <v>0</v>
      </c>
      <c r="AR64">
        <v>16.03</v>
      </c>
      <c r="AS64">
        <v>10.02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2.31</v>
      </c>
      <c r="BA64">
        <v>2.36</v>
      </c>
      <c r="BB64">
        <v>2.39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1949.69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367.78</v>
      </c>
      <c r="L65">
        <v>117.66</v>
      </c>
      <c r="M65">
        <v>45.8</v>
      </c>
      <c r="N65">
        <v>117.78</v>
      </c>
      <c r="O65">
        <v>123.48</v>
      </c>
      <c r="P65">
        <v>118.9</v>
      </c>
      <c r="Q65">
        <v>15.22</v>
      </c>
      <c r="R65">
        <v>31.05</v>
      </c>
      <c r="S65">
        <v>0</v>
      </c>
      <c r="T65">
        <v>1.57</v>
      </c>
      <c r="U65">
        <v>405.24</v>
      </c>
      <c r="V65">
        <v>15.13</v>
      </c>
      <c r="W65">
        <v>38.229999999999997</v>
      </c>
      <c r="X65">
        <v>82.99</v>
      </c>
      <c r="Y65">
        <v>0</v>
      </c>
      <c r="Z65">
        <v>0</v>
      </c>
      <c r="AA65">
        <v>0</v>
      </c>
      <c r="AB65">
        <v>10.11</v>
      </c>
      <c r="AC65">
        <v>10.34</v>
      </c>
      <c r="AD65">
        <v>38.9</v>
      </c>
      <c r="AE65">
        <v>52.77</v>
      </c>
      <c r="AF65">
        <v>9.35</v>
      </c>
      <c r="AG65">
        <v>43.99</v>
      </c>
      <c r="AH65">
        <v>110.13</v>
      </c>
      <c r="AI65">
        <v>0</v>
      </c>
      <c r="AJ65">
        <v>0</v>
      </c>
      <c r="AK65">
        <v>57.86</v>
      </c>
      <c r="AL65">
        <v>74.209999999999994</v>
      </c>
      <c r="AM65">
        <v>0</v>
      </c>
      <c r="AN65">
        <v>0</v>
      </c>
      <c r="AO65">
        <v>9.7799999999999994</v>
      </c>
      <c r="AP65">
        <v>9.43</v>
      </c>
      <c r="AQ65">
        <v>0</v>
      </c>
      <c r="AR65">
        <v>16.03</v>
      </c>
      <c r="AS65">
        <v>15.02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2.36</v>
      </c>
      <c r="BB65">
        <v>2.39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1961.76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367.78</v>
      </c>
      <c r="L66">
        <v>117.66</v>
      </c>
      <c r="M66">
        <v>45.8</v>
      </c>
      <c r="N66">
        <v>117.78</v>
      </c>
      <c r="O66">
        <v>123.48</v>
      </c>
      <c r="P66">
        <v>118.9</v>
      </c>
      <c r="Q66">
        <v>15.22</v>
      </c>
      <c r="R66">
        <v>31.05</v>
      </c>
      <c r="S66">
        <v>0</v>
      </c>
      <c r="T66">
        <v>1.57</v>
      </c>
      <c r="U66">
        <v>405.24</v>
      </c>
      <c r="V66">
        <v>15.13</v>
      </c>
      <c r="W66">
        <v>38.229999999999997</v>
      </c>
      <c r="X66">
        <v>82.99</v>
      </c>
      <c r="Y66">
        <v>0</v>
      </c>
      <c r="Z66">
        <v>0</v>
      </c>
      <c r="AA66">
        <v>0</v>
      </c>
      <c r="AB66">
        <v>10.11</v>
      </c>
      <c r="AC66">
        <v>10.34</v>
      </c>
      <c r="AD66">
        <v>38.9</v>
      </c>
      <c r="AE66">
        <v>52.77</v>
      </c>
      <c r="AF66">
        <v>9.35</v>
      </c>
      <c r="AG66">
        <v>43.99</v>
      </c>
      <c r="AH66">
        <v>110.13</v>
      </c>
      <c r="AI66">
        <v>0</v>
      </c>
      <c r="AJ66">
        <v>0</v>
      </c>
      <c r="AK66">
        <v>57.86</v>
      </c>
      <c r="AL66">
        <v>74.209999999999994</v>
      </c>
      <c r="AM66">
        <v>0</v>
      </c>
      <c r="AN66">
        <v>0</v>
      </c>
      <c r="AO66">
        <v>9.7799999999999994</v>
      </c>
      <c r="AP66">
        <v>9.43</v>
      </c>
      <c r="AQ66">
        <v>7.92</v>
      </c>
      <c r="AR66">
        <v>16.03</v>
      </c>
      <c r="AS66">
        <v>15.02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2.36</v>
      </c>
      <c r="BB66">
        <v>2.39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1969.68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367.78</v>
      </c>
      <c r="L67">
        <v>119.69</v>
      </c>
      <c r="M67">
        <v>45.8</v>
      </c>
      <c r="N67">
        <v>117.78</v>
      </c>
      <c r="O67">
        <v>123.48</v>
      </c>
      <c r="P67">
        <v>118.9</v>
      </c>
      <c r="Q67">
        <v>15.22</v>
      </c>
      <c r="R67">
        <v>31.05</v>
      </c>
      <c r="S67">
        <v>0</v>
      </c>
      <c r="T67">
        <v>1.57</v>
      </c>
      <c r="U67">
        <v>405.24</v>
      </c>
      <c r="V67">
        <v>17.34</v>
      </c>
      <c r="W67">
        <v>42.34</v>
      </c>
      <c r="X67">
        <v>93.76</v>
      </c>
      <c r="Y67">
        <v>0</v>
      </c>
      <c r="Z67">
        <v>6.31</v>
      </c>
      <c r="AA67">
        <v>0</v>
      </c>
      <c r="AB67">
        <v>10.11</v>
      </c>
      <c r="AC67">
        <v>10.34</v>
      </c>
      <c r="AD67">
        <v>29.25</v>
      </c>
      <c r="AE67">
        <v>52.77</v>
      </c>
      <c r="AF67">
        <v>9.35</v>
      </c>
      <c r="AG67">
        <v>43.99</v>
      </c>
      <c r="AH67">
        <v>110.13</v>
      </c>
      <c r="AI67">
        <v>0</v>
      </c>
      <c r="AJ67">
        <v>0</v>
      </c>
      <c r="AK67">
        <v>57.86</v>
      </c>
      <c r="AL67">
        <v>74.209999999999994</v>
      </c>
      <c r="AM67">
        <v>0</v>
      </c>
      <c r="AN67">
        <v>0</v>
      </c>
      <c r="AO67">
        <v>9.73</v>
      </c>
      <c r="AP67">
        <v>9.43</v>
      </c>
      <c r="AQ67">
        <v>17.149999999999999</v>
      </c>
      <c r="AR67">
        <v>16.03</v>
      </c>
      <c r="AS67">
        <v>13.59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2.36</v>
      </c>
      <c r="BB67">
        <v>2.39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1993.2099999999994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367.78</v>
      </c>
      <c r="L68">
        <v>119.69</v>
      </c>
      <c r="M68">
        <v>45.8</v>
      </c>
      <c r="N68">
        <v>117.78</v>
      </c>
      <c r="O68">
        <v>123.48</v>
      </c>
      <c r="P68">
        <v>118.9</v>
      </c>
      <c r="Q68">
        <v>15.22</v>
      </c>
      <c r="R68">
        <v>31.05</v>
      </c>
      <c r="S68">
        <v>0</v>
      </c>
      <c r="T68">
        <v>1.57</v>
      </c>
      <c r="U68">
        <v>405.24</v>
      </c>
      <c r="V68">
        <v>17.34</v>
      </c>
      <c r="W68">
        <v>43.47</v>
      </c>
      <c r="X68">
        <v>95.68</v>
      </c>
      <c r="Y68">
        <v>0</v>
      </c>
      <c r="Z68">
        <v>6.31</v>
      </c>
      <c r="AA68">
        <v>0</v>
      </c>
      <c r="AB68">
        <v>10.11</v>
      </c>
      <c r="AC68">
        <v>10.34</v>
      </c>
      <c r="AD68">
        <v>29.25</v>
      </c>
      <c r="AE68">
        <v>52.77</v>
      </c>
      <c r="AF68">
        <v>9.35</v>
      </c>
      <c r="AG68">
        <v>43.99</v>
      </c>
      <c r="AH68">
        <v>110.13</v>
      </c>
      <c r="AI68">
        <v>0</v>
      </c>
      <c r="AJ68">
        <v>0</v>
      </c>
      <c r="AK68">
        <v>57.86</v>
      </c>
      <c r="AL68">
        <v>74.209999999999994</v>
      </c>
      <c r="AM68">
        <v>0</v>
      </c>
      <c r="AN68">
        <v>0</v>
      </c>
      <c r="AO68">
        <v>9.6199999999999992</v>
      </c>
      <c r="AP68">
        <v>9.43</v>
      </c>
      <c r="AQ68">
        <v>17.149999999999999</v>
      </c>
      <c r="AR68">
        <v>16.03</v>
      </c>
      <c r="AS68">
        <v>13.59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2.36</v>
      </c>
      <c r="BB68">
        <v>2.39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1996.1499999999994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371.85</v>
      </c>
      <c r="L69">
        <v>119.69</v>
      </c>
      <c r="M69">
        <v>45.8</v>
      </c>
      <c r="N69">
        <v>117.78</v>
      </c>
      <c r="O69">
        <v>123.48</v>
      </c>
      <c r="P69">
        <v>99.51</v>
      </c>
      <c r="Q69">
        <v>18.04</v>
      </c>
      <c r="R69">
        <v>31.05</v>
      </c>
      <c r="S69">
        <v>0</v>
      </c>
      <c r="T69">
        <v>1.57</v>
      </c>
      <c r="U69">
        <v>405.24</v>
      </c>
      <c r="V69">
        <v>20.13</v>
      </c>
      <c r="W69">
        <v>43.47</v>
      </c>
      <c r="X69">
        <v>95.68</v>
      </c>
      <c r="Y69">
        <v>0</v>
      </c>
      <c r="Z69">
        <v>6.31</v>
      </c>
      <c r="AA69">
        <v>0</v>
      </c>
      <c r="AB69">
        <v>10.11</v>
      </c>
      <c r="AC69">
        <v>10.34</v>
      </c>
      <c r="AD69">
        <v>29.25</v>
      </c>
      <c r="AE69">
        <v>52.77</v>
      </c>
      <c r="AF69">
        <v>9.35</v>
      </c>
      <c r="AG69">
        <v>43.99</v>
      </c>
      <c r="AH69">
        <v>110.13</v>
      </c>
      <c r="AI69">
        <v>0</v>
      </c>
      <c r="AJ69">
        <v>0</v>
      </c>
      <c r="AK69">
        <v>57.86</v>
      </c>
      <c r="AL69">
        <v>74.209999999999994</v>
      </c>
      <c r="AM69">
        <v>0</v>
      </c>
      <c r="AN69">
        <v>0</v>
      </c>
      <c r="AO69">
        <v>9.5299999999999994</v>
      </c>
      <c r="AP69">
        <v>9.43</v>
      </c>
      <c r="AQ69">
        <v>34.299999999999997</v>
      </c>
      <c r="AR69">
        <v>8.01</v>
      </c>
      <c r="AS69">
        <v>13.59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2.36</v>
      </c>
      <c r="BB69">
        <v>2.39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1995.4799999999998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371.85</v>
      </c>
      <c r="L70">
        <v>119.69</v>
      </c>
      <c r="M70">
        <v>45.8</v>
      </c>
      <c r="N70">
        <v>117.78</v>
      </c>
      <c r="O70">
        <v>123.48</v>
      </c>
      <c r="P70">
        <v>99.51</v>
      </c>
      <c r="Q70">
        <v>18.04</v>
      </c>
      <c r="R70">
        <v>31.05</v>
      </c>
      <c r="S70">
        <v>0</v>
      </c>
      <c r="T70">
        <v>1.57</v>
      </c>
      <c r="U70">
        <v>405.24</v>
      </c>
      <c r="V70">
        <v>20.13</v>
      </c>
      <c r="W70">
        <v>43.47</v>
      </c>
      <c r="X70">
        <v>95.68</v>
      </c>
      <c r="Y70">
        <v>0</v>
      </c>
      <c r="Z70">
        <v>6.31</v>
      </c>
      <c r="AA70">
        <v>0</v>
      </c>
      <c r="AB70">
        <v>10.11</v>
      </c>
      <c r="AC70">
        <v>10.34</v>
      </c>
      <c r="AD70">
        <v>29.25</v>
      </c>
      <c r="AE70">
        <v>52.77</v>
      </c>
      <c r="AF70">
        <v>9.35</v>
      </c>
      <c r="AG70">
        <v>43.99</v>
      </c>
      <c r="AH70">
        <v>110.13</v>
      </c>
      <c r="AI70">
        <v>0</v>
      </c>
      <c r="AJ70">
        <v>0</v>
      </c>
      <c r="AK70">
        <v>57.86</v>
      </c>
      <c r="AL70">
        <v>74.209999999999994</v>
      </c>
      <c r="AM70">
        <v>0</v>
      </c>
      <c r="AN70">
        <v>0</v>
      </c>
      <c r="AO70">
        <v>9.16</v>
      </c>
      <c r="AP70">
        <v>9.43</v>
      </c>
      <c r="AQ70">
        <v>34.299999999999997</v>
      </c>
      <c r="AR70">
        <v>8.01</v>
      </c>
      <c r="AS70">
        <v>13.59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2.36</v>
      </c>
      <c r="BB70">
        <v>2.39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1995.11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371.87</v>
      </c>
      <c r="L71">
        <v>198.44</v>
      </c>
      <c r="M71">
        <v>45.8</v>
      </c>
      <c r="N71">
        <v>117.78</v>
      </c>
      <c r="O71">
        <v>123.48</v>
      </c>
      <c r="P71">
        <v>99.51</v>
      </c>
      <c r="Q71">
        <v>18.04</v>
      </c>
      <c r="R71">
        <v>37.5</v>
      </c>
      <c r="S71">
        <v>0</v>
      </c>
      <c r="T71">
        <v>1.57</v>
      </c>
      <c r="U71">
        <v>405.24</v>
      </c>
      <c r="V71">
        <v>20.13</v>
      </c>
      <c r="W71">
        <v>43.47</v>
      </c>
      <c r="X71">
        <v>95.68</v>
      </c>
      <c r="Y71">
        <v>0</v>
      </c>
      <c r="Z71">
        <v>6.31</v>
      </c>
      <c r="AA71">
        <v>0</v>
      </c>
      <c r="AB71">
        <v>10.11</v>
      </c>
      <c r="AC71">
        <v>10.34</v>
      </c>
      <c r="AD71">
        <v>29.25</v>
      </c>
      <c r="AE71">
        <v>52.77</v>
      </c>
      <c r="AF71">
        <v>9.35</v>
      </c>
      <c r="AG71">
        <v>43.99</v>
      </c>
      <c r="AH71">
        <v>110.13</v>
      </c>
      <c r="AI71">
        <v>0</v>
      </c>
      <c r="AJ71">
        <v>0</v>
      </c>
      <c r="AK71">
        <v>57.86</v>
      </c>
      <c r="AL71">
        <v>74.209999999999994</v>
      </c>
      <c r="AM71">
        <v>0</v>
      </c>
      <c r="AN71">
        <v>0</v>
      </c>
      <c r="AO71">
        <v>9.4700000000000006</v>
      </c>
      <c r="AP71">
        <v>9.43</v>
      </c>
      <c r="AQ71">
        <v>51.44</v>
      </c>
      <c r="AR71">
        <v>8.01</v>
      </c>
      <c r="AS71">
        <v>13.59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2.36</v>
      </c>
      <c r="BB71">
        <v>2.39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2097.7799999999997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371.87</v>
      </c>
      <c r="L72">
        <v>266.79000000000002</v>
      </c>
      <c r="M72">
        <v>45.8</v>
      </c>
      <c r="N72">
        <v>117.78</v>
      </c>
      <c r="O72">
        <v>123.48</v>
      </c>
      <c r="P72">
        <v>99.51</v>
      </c>
      <c r="Q72">
        <v>18.04</v>
      </c>
      <c r="R72">
        <v>37.5</v>
      </c>
      <c r="S72">
        <v>0</v>
      </c>
      <c r="T72">
        <v>1.57</v>
      </c>
      <c r="U72">
        <v>405.24</v>
      </c>
      <c r="V72">
        <v>20.13</v>
      </c>
      <c r="W72">
        <v>43.47</v>
      </c>
      <c r="X72">
        <v>95.68</v>
      </c>
      <c r="Y72">
        <v>0</v>
      </c>
      <c r="Z72">
        <v>6.31</v>
      </c>
      <c r="AA72">
        <v>0</v>
      </c>
      <c r="AB72">
        <v>10.11</v>
      </c>
      <c r="AC72">
        <v>10.34</v>
      </c>
      <c r="AD72">
        <v>29.25</v>
      </c>
      <c r="AE72">
        <v>52.77</v>
      </c>
      <c r="AF72">
        <v>9.35</v>
      </c>
      <c r="AG72">
        <v>43.99</v>
      </c>
      <c r="AH72">
        <v>110.13</v>
      </c>
      <c r="AI72">
        <v>0</v>
      </c>
      <c r="AJ72">
        <v>0</v>
      </c>
      <c r="AK72">
        <v>57.86</v>
      </c>
      <c r="AL72">
        <v>74.209999999999994</v>
      </c>
      <c r="AM72">
        <v>0</v>
      </c>
      <c r="AN72">
        <v>0</v>
      </c>
      <c r="AO72">
        <v>9.19</v>
      </c>
      <c r="AP72">
        <v>9.43</v>
      </c>
      <c r="AQ72">
        <v>51.44</v>
      </c>
      <c r="AR72">
        <v>8.01</v>
      </c>
      <c r="AS72">
        <v>13.59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2.35</v>
      </c>
      <c r="BA72">
        <v>2.36</v>
      </c>
      <c r="BB72">
        <v>2.39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2167.2499999999995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418.32</v>
      </c>
      <c r="L73">
        <v>304.52999999999997</v>
      </c>
      <c r="M73">
        <v>45.8</v>
      </c>
      <c r="N73">
        <v>117.78</v>
      </c>
      <c r="O73">
        <v>123.48</v>
      </c>
      <c r="P73">
        <v>99.51</v>
      </c>
      <c r="Q73">
        <v>18.13</v>
      </c>
      <c r="R73">
        <v>37.68</v>
      </c>
      <c r="S73">
        <v>0</v>
      </c>
      <c r="T73">
        <v>1.57</v>
      </c>
      <c r="U73">
        <v>405.24</v>
      </c>
      <c r="V73">
        <v>20.13</v>
      </c>
      <c r="W73">
        <v>43.47</v>
      </c>
      <c r="X73">
        <v>95.68</v>
      </c>
      <c r="Y73">
        <v>0</v>
      </c>
      <c r="Z73">
        <v>6.31</v>
      </c>
      <c r="AA73">
        <v>0</v>
      </c>
      <c r="AB73">
        <v>13</v>
      </c>
      <c r="AC73">
        <v>10.34</v>
      </c>
      <c r="AD73">
        <v>29.25</v>
      </c>
      <c r="AE73">
        <v>52.77</v>
      </c>
      <c r="AF73">
        <v>9.35</v>
      </c>
      <c r="AG73">
        <v>43.99</v>
      </c>
      <c r="AH73">
        <v>110.13</v>
      </c>
      <c r="AI73">
        <v>3.81</v>
      </c>
      <c r="AJ73">
        <v>0</v>
      </c>
      <c r="AK73">
        <v>57.86</v>
      </c>
      <c r="AL73">
        <v>74.209999999999994</v>
      </c>
      <c r="AM73">
        <v>0</v>
      </c>
      <c r="AN73">
        <v>0</v>
      </c>
      <c r="AO73">
        <v>8.99</v>
      </c>
      <c r="AP73">
        <v>9.43</v>
      </c>
      <c r="AQ73">
        <v>51.44</v>
      </c>
      <c r="AR73">
        <v>8.01</v>
      </c>
      <c r="AS73">
        <v>13.59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2.36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2258.5300000000002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418.32</v>
      </c>
      <c r="L74">
        <v>320.01</v>
      </c>
      <c r="M74">
        <v>45.8</v>
      </c>
      <c r="N74">
        <v>117.78</v>
      </c>
      <c r="O74">
        <v>123.48</v>
      </c>
      <c r="P74">
        <v>99.51</v>
      </c>
      <c r="Q74">
        <v>18.13</v>
      </c>
      <c r="R74">
        <v>37.68</v>
      </c>
      <c r="S74">
        <v>0</v>
      </c>
      <c r="T74">
        <v>1.57</v>
      </c>
      <c r="U74">
        <v>405.24</v>
      </c>
      <c r="V74">
        <v>20.13</v>
      </c>
      <c r="W74">
        <v>43.47</v>
      </c>
      <c r="X74">
        <v>95.68</v>
      </c>
      <c r="Y74">
        <v>0</v>
      </c>
      <c r="Z74">
        <v>1.06</v>
      </c>
      <c r="AA74">
        <v>0</v>
      </c>
      <c r="AB74">
        <v>13</v>
      </c>
      <c r="AC74">
        <v>10.34</v>
      </c>
      <c r="AD74">
        <v>29.25</v>
      </c>
      <c r="AE74">
        <v>52.77</v>
      </c>
      <c r="AF74">
        <v>9.35</v>
      </c>
      <c r="AG74">
        <v>43.99</v>
      </c>
      <c r="AH74">
        <v>110.13</v>
      </c>
      <c r="AI74">
        <v>5.44</v>
      </c>
      <c r="AJ74">
        <v>0</v>
      </c>
      <c r="AK74">
        <v>57.86</v>
      </c>
      <c r="AL74">
        <v>74.209999999999994</v>
      </c>
      <c r="AM74">
        <v>0</v>
      </c>
      <c r="AN74">
        <v>0</v>
      </c>
      <c r="AO74">
        <v>8.82</v>
      </c>
      <c r="AP74">
        <v>9.43</v>
      </c>
      <c r="AQ74">
        <v>68.58</v>
      </c>
      <c r="AR74">
        <v>10.68</v>
      </c>
      <c r="AS74">
        <v>13.59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2.36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2290.0300000000002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418.32</v>
      </c>
      <c r="L75">
        <v>371.3</v>
      </c>
      <c r="M75">
        <v>45.8</v>
      </c>
      <c r="N75">
        <v>117.78</v>
      </c>
      <c r="O75">
        <v>123.48</v>
      </c>
      <c r="P75">
        <v>99.51</v>
      </c>
      <c r="Q75">
        <v>18.13</v>
      </c>
      <c r="R75">
        <v>37.68</v>
      </c>
      <c r="S75">
        <v>0</v>
      </c>
      <c r="T75">
        <v>1.57</v>
      </c>
      <c r="U75">
        <v>405.24</v>
      </c>
      <c r="V75">
        <v>20.13</v>
      </c>
      <c r="W75">
        <v>43.47</v>
      </c>
      <c r="X75">
        <v>95.68</v>
      </c>
      <c r="Y75">
        <v>0</v>
      </c>
      <c r="Z75">
        <v>1.06</v>
      </c>
      <c r="AA75">
        <v>13.6</v>
      </c>
      <c r="AB75">
        <v>13</v>
      </c>
      <c r="AC75">
        <v>10.34</v>
      </c>
      <c r="AD75">
        <v>29.25</v>
      </c>
      <c r="AE75">
        <v>52.77</v>
      </c>
      <c r="AF75">
        <v>9.35</v>
      </c>
      <c r="AG75">
        <v>43.99</v>
      </c>
      <c r="AH75">
        <v>110.13</v>
      </c>
      <c r="AI75">
        <v>8.16</v>
      </c>
      <c r="AJ75">
        <v>0</v>
      </c>
      <c r="AK75">
        <v>57.86</v>
      </c>
      <c r="AL75">
        <v>74.209999999999994</v>
      </c>
      <c r="AM75">
        <v>2.85</v>
      </c>
      <c r="AN75">
        <v>0</v>
      </c>
      <c r="AO75">
        <v>8.4499999999999993</v>
      </c>
      <c r="AP75">
        <v>9.43</v>
      </c>
      <c r="AQ75">
        <v>68.58</v>
      </c>
      <c r="AR75">
        <v>16.03</v>
      </c>
      <c r="AS75">
        <v>13.59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2.36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2365.4699999999998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418.32</v>
      </c>
      <c r="L76">
        <v>371.3</v>
      </c>
      <c r="M76">
        <v>45.8</v>
      </c>
      <c r="N76">
        <v>117.78</v>
      </c>
      <c r="O76">
        <v>123.48</v>
      </c>
      <c r="P76">
        <v>99.51</v>
      </c>
      <c r="Q76">
        <v>18.13</v>
      </c>
      <c r="R76">
        <v>37.68</v>
      </c>
      <c r="S76">
        <v>0</v>
      </c>
      <c r="T76">
        <v>1.57</v>
      </c>
      <c r="U76">
        <v>405.24</v>
      </c>
      <c r="V76">
        <v>20.13</v>
      </c>
      <c r="W76">
        <v>43.47</v>
      </c>
      <c r="X76">
        <v>95.68</v>
      </c>
      <c r="Y76">
        <v>0</v>
      </c>
      <c r="Z76">
        <v>2.13</v>
      </c>
      <c r="AA76">
        <v>27.19</v>
      </c>
      <c r="AB76">
        <v>27.42</v>
      </c>
      <c r="AC76">
        <v>20.68</v>
      </c>
      <c r="AD76">
        <v>38.9</v>
      </c>
      <c r="AE76">
        <v>52.77</v>
      </c>
      <c r="AF76">
        <v>9.35</v>
      </c>
      <c r="AG76">
        <v>43.99</v>
      </c>
      <c r="AH76">
        <v>123.75</v>
      </c>
      <c r="AI76">
        <v>52.36</v>
      </c>
      <c r="AJ76">
        <v>0</v>
      </c>
      <c r="AK76">
        <v>57.86</v>
      </c>
      <c r="AL76">
        <v>74.209999999999994</v>
      </c>
      <c r="AM76">
        <v>8.52</v>
      </c>
      <c r="AN76">
        <v>0</v>
      </c>
      <c r="AO76">
        <v>8.3000000000000007</v>
      </c>
      <c r="AP76">
        <v>9.43</v>
      </c>
      <c r="AQ76">
        <v>68.58</v>
      </c>
      <c r="AR76">
        <v>16.03</v>
      </c>
      <c r="AS76">
        <v>13.59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3.52</v>
      </c>
      <c r="BA76">
        <v>2.65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2479.3400000000011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479.97</v>
      </c>
      <c r="L77">
        <v>398.43</v>
      </c>
      <c r="M77">
        <v>45.8</v>
      </c>
      <c r="N77">
        <v>117.78</v>
      </c>
      <c r="O77">
        <v>123.48</v>
      </c>
      <c r="P77">
        <v>99.51</v>
      </c>
      <c r="Q77">
        <v>19.940000000000001</v>
      </c>
      <c r="R77">
        <v>41.25</v>
      </c>
      <c r="S77">
        <v>0</v>
      </c>
      <c r="T77">
        <v>1.57</v>
      </c>
      <c r="U77">
        <v>405.24</v>
      </c>
      <c r="V77">
        <v>20.13</v>
      </c>
      <c r="W77">
        <v>43.47</v>
      </c>
      <c r="X77">
        <v>95.68</v>
      </c>
      <c r="Y77">
        <v>0</v>
      </c>
      <c r="Z77">
        <v>18.93</v>
      </c>
      <c r="AA77">
        <v>40.79</v>
      </c>
      <c r="AB77">
        <v>44.18</v>
      </c>
      <c r="AC77">
        <v>32.65</v>
      </c>
      <c r="AD77">
        <v>40.08</v>
      </c>
      <c r="AE77">
        <v>53.3</v>
      </c>
      <c r="AF77">
        <v>20.77</v>
      </c>
      <c r="AG77">
        <v>43.99</v>
      </c>
      <c r="AH77">
        <v>148.38999999999999</v>
      </c>
      <c r="AI77">
        <v>52.36</v>
      </c>
      <c r="AJ77">
        <v>0</v>
      </c>
      <c r="AK77">
        <v>57.86</v>
      </c>
      <c r="AL77">
        <v>75.34</v>
      </c>
      <c r="AM77">
        <v>14.19</v>
      </c>
      <c r="AN77">
        <v>0</v>
      </c>
      <c r="AO77">
        <v>8.3000000000000007</v>
      </c>
      <c r="AP77">
        <v>10.29</v>
      </c>
      <c r="AQ77">
        <v>68.58</v>
      </c>
      <c r="AR77">
        <v>49.15</v>
      </c>
      <c r="AS77">
        <v>34.31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2734.1800000000007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581.03</v>
      </c>
      <c r="L78">
        <v>399.93</v>
      </c>
      <c r="M78">
        <v>45.8</v>
      </c>
      <c r="N78">
        <v>117.78</v>
      </c>
      <c r="O78">
        <v>123.48</v>
      </c>
      <c r="P78">
        <v>99.51</v>
      </c>
      <c r="Q78">
        <v>20.28</v>
      </c>
      <c r="R78">
        <v>42.3</v>
      </c>
      <c r="S78">
        <v>0</v>
      </c>
      <c r="T78">
        <v>1.57</v>
      </c>
      <c r="U78">
        <v>405.24</v>
      </c>
      <c r="V78">
        <v>20.13</v>
      </c>
      <c r="W78">
        <v>43.47</v>
      </c>
      <c r="X78">
        <v>95.68</v>
      </c>
      <c r="Y78">
        <v>0</v>
      </c>
      <c r="Z78">
        <v>18.93</v>
      </c>
      <c r="AA78">
        <v>40.79</v>
      </c>
      <c r="AB78">
        <v>44.18</v>
      </c>
      <c r="AC78">
        <v>32.65</v>
      </c>
      <c r="AD78">
        <v>40.08</v>
      </c>
      <c r="AE78">
        <v>53.3</v>
      </c>
      <c r="AF78">
        <v>20.77</v>
      </c>
      <c r="AG78">
        <v>43.99</v>
      </c>
      <c r="AH78">
        <v>148.38999999999999</v>
      </c>
      <c r="AI78">
        <v>52.36</v>
      </c>
      <c r="AJ78">
        <v>0</v>
      </c>
      <c r="AK78">
        <v>57.86</v>
      </c>
      <c r="AL78">
        <v>75.34</v>
      </c>
      <c r="AM78">
        <v>14.19</v>
      </c>
      <c r="AN78">
        <v>0</v>
      </c>
      <c r="AO78">
        <v>8.2799999999999994</v>
      </c>
      <c r="AP78">
        <v>10.29</v>
      </c>
      <c r="AQ78">
        <v>68.58</v>
      </c>
      <c r="AR78">
        <v>49.15</v>
      </c>
      <c r="AS78">
        <v>34.31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2838.11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586.85</v>
      </c>
      <c r="L79">
        <v>399.93</v>
      </c>
      <c r="M79">
        <v>45.8</v>
      </c>
      <c r="N79">
        <v>117.78</v>
      </c>
      <c r="O79">
        <v>123.48</v>
      </c>
      <c r="P79">
        <v>99.51</v>
      </c>
      <c r="Q79">
        <v>20.28</v>
      </c>
      <c r="R79">
        <v>42.3</v>
      </c>
      <c r="S79">
        <v>0</v>
      </c>
      <c r="T79">
        <v>1.57</v>
      </c>
      <c r="U79">
        <v>405.24</v>
      </c>
      <c r="V79">
        <v>20.13</v>
      </c>
      <c r="W79">
        <v>43.47</v>
      </c>
      <c r="X79">
        <v>95.68</v>
      </c>
      <c r="Y79">
        <v>0</v>
      </c>
      <c r="Z79">
        <v>18.93</v>
      </c>
      <c r="AA79">
        <v>40.79</v>
      </c>
      <c r="AB79">
        <v>44.18</v>
      </c>
      <c r="AC79">
        <v>32.65</v>
      </c>
      <c r="AD79">
        <v>40.08</v>
      </c>
      <c r="AE79">
        <v>53.3</v>
      </c>
      <c r="AF79">
        <v>20.77</v>
      </c>
      <c r="AG79">
        <v>43.99</v>
      </c>
      <c r="AH79">
        <v>148.38999999999999</v>
      </c>
      <c r="AI79">
        <v>52.36</v>
      </c>
      <c r="AJ79">
        <v>0</v>
      </c>
      <c r="AK79">
        <v>57.86</v>
      </c>
      <c r="AL79">
        <v>75.34</v>
      </c>
      <c r="AM79">
        <v>14.19</v>
      </c>
      <c r="AN79">
        <v>0</v>
      </c>
      <c r="AO79">
        <v>8.42</v>
      </c>
      <c r="AP79">
        <v>10.29</v>
      </c>
      <c r="AQ79">
        <v>68.58</v>
      </c>
      <c r="AR79">
        <v>10.68</v>
      </c>
      <c r="AS79">
        <v>34.31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2805.6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595.55999999999995</v>
      </c>
      <c r="L80">
        <v>399.93</v>
      </c>
      <c r="M80">
        <v>45.8</v>
      </c>
      <c r="N80">
        <v>117.78</v>
      </c>
      <c r="O80">
        <v>123.48</v>
      </c>
      <c r="P80">
        <v>99.51</v>
      </c>
      <c r="Q80">
        <v>20.28</v>
      </c>
      <c r="R80">
        <v>42.3</v>
      </c>
      <c r="S80">
        <v>0</v>
      </c>
      <c r="T80">
        <v>1.57</v>
      </c>
      <c r="U80">
        <v>405.24</v>
      </c>
      <c r="V80">
        <v>20.13</v>
      </c>
      <c r="W80">
        <v>43.47</v>
      </c>
      <c r="X80">
        <v>95.68</v>
      </c>
      <c r="Y80">
        <v>0</v>
      </c>
      <c r="Z80">
        <v>18.93</v>
      </c>
      <c r="AA80">
        <v>40.79</v>
      </c>
      <c r="AB80">
        <v>44.18</v>
      </c>
      <c r="AC80">
        <v>32.65</v>
      </c>
      <c r="AD80">
        <v>40.08</v>
      </c>
      <c r="AE80">
        <v>53.3</v>
      </c>
      <c r="AF80">
        <v>20.77</v>
      </c>
      <c r="AG80">
        <v>43.99</v>
      </c>
      <c r="AH80">
        <v>148.38999999999999</v>
      </c>
      <c r="AI80">
        <v>52.36</v>
      </c>
      <c r="AJ80">
        <v>0</v>
      </c>
      <c r="AK80">
        <v>57.86</v>
      </c>
      <c r="AL80">
        <v>75.34</v>
      </c>
      <c r="AM80">
        <v>14.19</v>
      </c>
      <c r="AN80">
        <v>0</v>
      </c>
      <c r="AO80">
        <v>8.7899999999999991</v>
      </c>
      <c r="AP80">
        <v>10.29</v>
      </c>
      <c r="AQ80">
        <v>68.58</v>
      </c>
      <c r="AR80">
        <v>10.68</v>
      </c>
      <c r="AS80">
        <v>34.31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2814.68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601.38</v>
      </c>
      <c r="L81">
        <v>399.93</v>
      </c>
      <c r="M81">
        <v>45.8</v>
      </c>
      <c r="N81">
        <v>117.78</v>
      </c>
      <c r="O81">
        <v>123.48</v>
      </c>
      <c r="P81">
        <v>99.51</v>
      </c>
      <c r="Q81">
        <v>20.28</v>
      </c>
      <c r="R81">
        <v>42.3</v>
      </c>
      <c r="S81">
        <v>0</v>
      </c>
      <c r="T81">
        <v>1.57</v>
      </c>
      <c r="U81">
        <v>405.24</v>
      </c>
      <c r="V81">
        <v>20.13</v>
      </c>
      <c r="W81">
        <v>43.47</v>
      </c>
      <c r="X81">
        <v>95.68</v>
      </c>
      <c r="Y81">
        <v>0</v>
      </c>
      <c r="Z81">
        <v>18.93</v>
      </c>
      <c r="AA81">
        <v>40.79</v>
      </c>
      <c r="AB81">
        <v>44.18</v>
      </c>
      <c r="AC81">
        <v>32.65</v>
      </c>
      <c r="AD81">
        <v>40.08</v>
      </c>
      <c r="AE81">
        <v>53.3</v>
      </c>
      <c r="AF81">
        <v>20.77</v>
      </c>
      <c r="AG81">
        <v>43.99</v>
      </c>
      <c r="AH81">
        <v>148.38999999999999</v>
      </c>
      <c r="AI81">
        <v>52.36</v>
      </c>
      <c r="AJ81">
        <v>0</v>
      </c>
      <c r="AK81">
        <v>57.86</v>
      </c>
      <c r="AL81">
        <v>75.34</v>
      </c>
      <c r="AM81">
        <v>14.19</v>
      </c>
      <c r="AN81">
        <v>0</v>
      </c>
      <c r="AO81">
        <v>9.11</v>
      </c>
      <c r="AP81">
        <v>10.29</v>
      </c>
      <c r="AQ81">
        <v>68.58</v>
      </c>
      <c r="AR81">
        <v>10.68</v>
      </c>
      <c r="AS81">
        <v>10.72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2797.2299999999996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609.13</v>
      </c>
      <c r="L82">
        <v>399.93</v>
      </c>
      <c r="M82">
        <v>45.8</v>
      </c>
      <c r="N82">
        <v>117.78</v>
      </c>
      <c r="O82">
        <v>123.48</v>
      </c>
      <c r="P82">
        <v>99.51</v>
      </c>
      <c r="Q82">
        <v>20.28</v>
      </c>
      <c r="R82">
        <v>42.3</v>
      </c>
      <c r="S82">
        <v>0</v>
      </c>
      <c r="T82">
        <v>1.57</v>
      </c>
      <c r="U82">
        <v>405.24</v>
      </c>
      <c r="V82">
        <v>20.13</v>
      </c>
      <c r="W82">
        <v>43.47</v>
      </c>
      <c r="X82">
        <v>95.68</v>
      </c>
      <c r="Y82">
        <v>0</v>
      </c>
      <c r="Z82">
        <v>18.93</v>
      </c>
      <c r="AA82">
        <v>40.79</v>
      </c>
      <c r="AB82">
        <v>44.18</v>
      </c>
      <c r="AC82">
        <v>32.65</v>
      </c>
      <c r="AD82">
        <v>40.08</v>
      </c>
      <c r="AE82">
        <v>53.3</v>
      </c>
      <c r="AF82">
        <v>20.77</v>
      </c>
      <c r="AG82">
        <v>43.99</v>
      </c>
      <c r="AH82">
        <v>148.38999999999999</v>
      </c>
      <c r="AI82">
        <v>6.8</v>
      </c>
      <c r="AJ82">
        <v>0</v>
      </c>
      <c r="AK82">
        <v>57.86</v>
      </c>
      <c r="AL82">
        <v>75.34</v>
      </c>
      <c r="AM82">
        <v>14.19</v>
      </c>
      <c r="AN82">
        <v>0</v>
      </c>
      <c r="AO82">
        <v>9.27</v>
      </c>
      <c r="AP82">
        <v>10.29</v>
      </c>
      <c r="AQ82">
        <v>68.58</v>
      </c>
      <c r="AR82">
        <v>10.68</v>
      </c>
      <c r="AS82">
        <v>10.72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2759.5799999999995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625.58000000000004</v>
      </c>
      <c r="L83">
        <v>399.93</v>
      </c>
      <c r="M83">
        <v>45.8</v>
      </c>
      <c r="N83">
        <v>117.78</v>
      </c>
      <c r="O83">
        <v>123.48</v>
      </c>
      <c r="P83">
        <v>99.51</v>
      </c>
      <c r="Q83">
        <v>20.28</v>
      </c>
      <c r="R83">
        <v>42.3</v>
      </c>
      <c r="S83">
        <v>0</v>
      </c>
      <c r="T83">
        <v>1.57</v>
      </c>
      <c r="U83">
        <v>405.24</v>
      </c>
      <c r="V83">
        <v>20.13</v>
      </c>
      <c r="W83">
        <v>43.47</v>
      </c>
      <c r="X83">
        <v>95.68</v>
      </c>
      <c r="Y83">
        <v>0</v>
      </c>
      <c r="Z83">
        <v>18.93</v>
      </c>
      <c r="AA83">
        <v>40.79</v>
      </c>
      <c r="AB83">
        <v>44.18</v>
      </c>
      <c r="AC83">
        <v>32.65</v>
      </c>
      <c r="AD83">
        <v>40.08</v>
      </c>
      <c r="AE83">
        <v>53.3</v>
      </c>
      <c r="AF83">
        <v>20.77</v>
      </c>
      <c r="AG83">
        <v>43.99</v>
      </c>
      <c r="AH83">
        <v>148.38999999999999</v>
      </c>
      <c r="AI83">
        <v>3.81</v>
      </c>
      <c r="AJ83">
        <v>0</v>
      </c>
      <c r="AK83">
        <v>57.86</v>
      </c>
      <c r="AL83">
        <v>75.34</v>
      </c>
      <c r="AM83">
        <v>14.19</v>
      </c>
      <c r="AN83">
        <v>0</v>
      </c>
      <c r="AO83">
        <v>9.39</v>
      </c>
      <c r="AP83">
        <v>10.29</v>
      </c>
      <c r="AQ83">
        <v>68.58</v>
      </c>
      <c r="AR83">
        <v>16.03</v>
      </c>
      <c r="AS83">
        <v>10.72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2778.5099999999993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619.77</v>
      </c>
      <c r="L84">
        <v>399.93</v>
      </c>
      <c r="M84">
        <v>45.8</v>
      </c>
      <c r="N84">
        <v>117.78</v>
      </c>
      <c r="O84">
        <v>123.48</v>
      </c>
      <c r="P84">
        <v>99.51</v>
      </c>
      <c r="Q84">
        <v>20.28</v>
      </c>
      <c r="R84">
        <v>42.3</v>
      </c>
      <c r="S84">
        <v>0</v>
      </c>
      <c r="T84">
        <v>1.57</v>
      </c>
      <c r="U84">
        <v>405.24</v>
      </c>
      <c r="V84">
        <v>20.13</v>
      </c>
      <c r="W84">
        <v>43.47</v>
      </c>
      <c r="X84">
        <v>95.68</v>
      </c>
      <c r="Y84">
        <v>0</v>
      </c>
      <c r="Z84">
        <v>18.93</v>
      </c>
      <c r="AA84">
        <v>40.79</v>
      </c>
      <c r="AB84">
        <v>44.18</v>
      </c>
      <c r="AC84">
        <v>32.65</v>
      </c>
      <c r="AD84">
        <v>40.08</v>
      </c>
      <c r="AE84">
        <v>53.3</v>
      </c>
      <c r="AF84">
        <v>20.77</v>
      </c>
      <c r="AG84">
        <v>43.99</v>
      </c>
      <c r="AH84">
        <v>148.38999999999999</v>
      </c>
      <c r="AI84">
        <v>3.81</v>
      </c>
      <c r="AJ84">
        <v>0</v>
      </c>
      <c r="AK84">
        <v>57.86</v>
      </c>
      <c r="AL84">
        <v>75.34</v>
      </c>
      <c r="AM84">
        <v>14.19</v>
      </c>
      <c r="AN84">
        <v>0</v>
      </c>
      <c r="AO84">
        <v>9.44</v>
      </c>
      <c r="AP84">
        <v>10.29</v>
      </c>
      <c r="AQ84">
        <v>68.58</v>
      </c>
      <c r="AR84">
        <v>16.03</v>
      </c>
      <c r="AS84">
        <v>10.72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2772.7499999999995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606.23</v>
      </c>
      <c r="L85">
        <v>399.93</v>
      </c>
      <c r="M85">
        <v>45.8</v>
      </c>
      <c r="N85">
        <v>117.78</v>
      </c>
      <c r="O85">
        <v>123.48</v>
      </c>
      <c r="P85">
        <v>99.51</v>
      </c>
      <c r="Q85">
        <v>20.28</v>
      </c>
      <c r="R85">
        <v>42.3</v>
      </c>
      <c r="S85">
        <v>0</v>
      </c>
      <c r="T85">
        <v>1.57</v>
      </c>
      <c r="U85">
        <v>405.24</v>
      </c>
      <c r="V85">
        <v>20.13</v>
      </c>
      <c r="W85">
        <v>43.47</v>
      </c>
      <c r="X85">
        <v>95.68</v>
      </c>
      <c r="Y85">
        <v>0</v>
      </c>
      <c r="Z85">
        <v>0</v>
      </c>
      <c r="AA85">
        <v>27.19</v>
      </c>
      <c r="AB85">
        <v>42.79</v>
      </c>
      <c r="AC85">
        <v>31.04</v>
      </c>
      <c r="AD85">
        <v>29.25</v>
      </c>
      <c r="AE85">
        <v>52.77</v>
      </c>
      <c r="AF85">
        <v>18.91</v>
      </c>
      <c r="AG85">
        <v>43.99</v>
      </c>
      <c r="AH85">
        <v>145.16999999999999</v>
      </c>
      <c r="AI85">
        <v>3.81</v>
      </c>
      <c r="AJ85">
        <v>0</v>
      </c>
      <c r="AK85">
        <v>57.86</v>
      </c>
      <c r="AL85">
        <v>75.34</v>
      </c>
      <c r="AM85">
        <v>9.93</v>
      </c>
      <c r="AN85">
        <v>0</v>
      </c>
      <c r="AO85">
        <v>9.68</v>
      </c>
      <c r="AP85">
        <v>9.43</v>
      </c>
      <c r="AQ85">
        <v>68.58</v>
      </c>
      <c r="AR85">
        <v>16.03</v>
      </c>
      <c r="AS85">
        <v>10.02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2701.5999999999995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612.03</v>
      </c>
      <c r="L86">
        <v>399.93</v>
      </c>
      <c r="M86">
        <v>45.8</v>
      </c>
      <c r="N86">
        <v>117.78</v>
      </c>
      <c r="O86">
        <v>123.48</v>
      </c>
      <c r="P86">
        <v>99.51</v>
      </c>
      <c r="Q86">
        <v>20.28</v>
      </c>
      <c r="R86">
        <v>42.3</v>
      </c>
      <c r="S86">
        <v>0</v>
      </c>
      <c r="T86">
        <v>1.57</v>
      </c>
      <c r="U86">
        <v>405.24</v>
      </c>
      <c r="V86">
        <v>20.13</v>
      </c>
      <c r="W86">
        <v>43.47</v>
      </c>
      <c r="X86">
        <v>95.68</v>
      </c>
      <c r="Y86">
        <v>0</v>
      </c>
      <c r="Z86">
        <v>0</v>
      </c>
      <c r="AA86">
        <v>27.19</v>
      </c>
      <c r="AB86">
        <v>42.79</v>
      </c>
      <c r="AC86">
        <v>31.04</v>
      </c>
      <c r="AD86">
        <v>29.25</v>
      </c>
      <c r="AE86">
        <v>52.77</v>
      </c>
      <c r="AF86">
        <v>18.7</v>
      </c>
      <c r="AG86">
        <v>43.99</v>
      </c>
      <c r="AH86">
        <v>145.16999999999999</v>
      </c>
      <c r="AI86">
        <v>3.81</v>
      </c>
      <c r="AJ86">
        <v>0</v>
      </c>
      <c r="AK86">
        <v>57.86</v>
      </c>
      <c r="AL86">
        <v>75.34</v>
      </c>
      <c r="AM86">
        <v>4.95</v>
      </c>
      <c r="AN86">
        <v>0</v>
      </c>
      <c r="AO86">
        <v>9.8800000000000008</v>
      </c>
      <c r="AP86">
        <v>9.43</v>
      </c>
      <c r="AQ86">
        <v>68.58</v>
      </c>
      <c r="AR86">
        <v>16.03</v>
      </c>
      <c r="AS86">
        <v>10.02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2702.4099999999994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547.67999999999995</v>
      </c>
      <c r="L87">
        <v>371.3</v>
      </c>
      <c r="M87">
        <v>45.8</v>
      </c>
      <c r="N87">
        <v>117.78</v>
      </c>
      <c r="O87">
        <v>123.48</v>
      </c>
      <c r="P87">
        <v>99.51</v>
      </c>
      <c r="Q87">
        <v>18.13</v>
      </c>
      <c r="R87">
        <v>42.3</v>
      </c>
      <c r="S87">
        <v>0</v>
      </c>
      <c r="T87">
        <v>1.57</v>
      </c>
      <c r="U87">
        <v>405.24</v>
      </c>
      <c r="V87">
        <v>20.13</v>
      </c>
      <c r="W87">
        <v>43.47</v>
      </c>
      <c r="X87">
        <v>95.68</v>
      </c>
      <c r="Y87">
        <v>0</v>
      </c>
      <c r="Z87">
        <v>0</v>
      </c>
      <c r="AA87">
        <v>27.19</v>
      </c>
      <c r="AB87">
        <v>42.79</v>
      </c>
      <c r="AC87">
        <v>31.04</v>
      </c>
      <c r="AD87">
        <v>29.25</v>
      </c>
      <c r="AE87">
        <v>52.77</v>
      </c>
      <c r="AF87">
        <v>18.7</v>
      </c>
      <c r="AG87">
        <v>43.99</v>
      </c>
      <c r="AH87">
        <v>145.16999999999999</v>
      </c>
      <c r="AI87">
        <v>3.81</v>
      </c>
      <c r="AJ87">
        <v>0</v>
      </c>
      <c r="AK87">
        <v>57.86</v>
      </c>
      <c r="AL87">
        <v>75.34</v>
      </c>
      <c r="AM87">
        <v>4.95</v>
      </c>
      <c r="AN87">
        <v>0</v>
      </c>
      <c r="AO87">
        <v>9.99</v>
      </c>
      <c r="AP87">
        <v>9.43</v>
      </c>
      <c r="AQ87">
        <v>68.58</v>
      </c>
      <c r="AR87">
        <v>16.03</v>
      </c>
      <c r="AS87">
        <v>10.02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2607.3899999999994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525.73</v>
      </c>
      <c r="L88">
        <v>371.3</v>
      </c>
      <c r="M88">
        <v>45.8</v>
      </c>
      <c r="N88">
        <v>117.78</v>
      </c>
      <c r="O88">
        <v>123.48</v>
      </c>
      <c r="P88">
        <v>99.51</v>
      </c>
      <c r="Q88">
        <v>18.13</v>
      </c>
      <c r="R88">
        <v>42.3</v>
      </c>
      <c r="S88">
        <v>0</v>
      </c>
      <c r="T88">
        <v>1.57</v>
      </c>
      <c r="U88">
        <v>405.24</v>
      </c>
      <c r="V88">
        <v>20.13</v>
      </c>
      <c r="W88">
        <v>43.47</v>
      </c>
      <c r="X88">
        <v>95.68</v>
      </c>
      <c r="Y88">
        <v>0</v>
      </c>
      <c r="Z88">
        <v>0</v>
      </c>
      <c r="AA88">
        <v>27.19</v>
      </c>
      <c r="AB88">
        <v>42.79</v>
      </c>
      <c r="AC88">
        <v>31.04</v>
      </c>
      <c r="AD88">
        <v>29.25</v>
      </c>
      <c r="AE88">
        <v>52.77</v>
      </c>
      <c r="AF88">
        <v>18.7</v>
      </c>
      <c r="AG88">
        <v>43.99</v>
      </c>
      <c r="AH88">
        <v>145.16999999999999</v>
      </c>
      <c r="AI88">
        <v>3.81</v>
      </c>
      <c r="AJ88">
        <v>0</v>
      </c>
      <c r="AK88">
        <v>57.86</v>
      </c>
      <c r="AL88">
        <v>75.34</v>
      </c>
      <c r="AM88">
        <v>4.95</v>
      </c>
      <c r="AN88">
        <v>0</v>
      </c>
      <c r="AO88">
        <v>10.039999999999999</v>
      </c>
      <c r="AP88">
        <v>9.43</v>
      </c>
      <c r="AQ88">
        <v>68.58</v>
      </c>
      <c r="AR88">
        <v>16.03</v>
      </c>
      <c r="AS88">
        <v>10.02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2585.4899999999998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466.7</v>
      </c>
      <c r="L89">
        <v>371.3</v>
      </c>
      <c r="M89">
        <v>45.8</v>
      </c>
      <c r="N89">
        <v>117.78</v>
      </c>
      <c r="O89">
        <v>123.48</v>
      </c>
      <c r="P89">
        <v>99.51</v>
      </c>
      <c r="Q89">
        <v>18.13</v>
      </c>
      <c r="R89">
        <v>37.68</v>
      </c>
      <c r="S89">
        <v>0</v>
      </c>
      <c r="T89">
        <v>1.57</v>
      </c>
      <c r="U89">
        <v>405.24</v>
      </c>
      <c r="V89">
        <v>20.13</v>
      </c>
      <c r="W89">
        <v>43.47</v>
      </c>
      <c r="X89">
        <v>95.68</v>
      </c>
      <c r="Y89">
        <v>0</v>
      </c>
      <c r="Z89">
        <v>0</v>
      </c>
      <c r="AA89">
        <v>27.19</v>
      </c>
      <c r="AB89">
        <v>42.79</v>
      </c>
      <c r="AC89">
        <v>31.04</v>
      </c>
      <c r="AD89">
        <v>29.25</v>
      </c>
      <c r="AE89">
        <v>52.77</v>
      </c>
      <c r="AF89">
        <v>18.7</v>
      </c>
      <c r="AG89">
        <v>43.99</v>
      </c>
      <c r="AH89">
        <v>145.16999999999999</v>
      </c>
      <c r="AI89">
        <v>3.81</v>
      </c>
      <c r="AJ89">
        <v>0</v>
      </c>
      <c r="AK89">
        <v>57.86</v>
      </c>
      <c r="AL89">
        <v>75.34</v>
      </c>
      <c r="AM89">
        <v>4.95</v>
      </c>
      <c r="AN89">
        <v>0</v>
      </c>
      <c r="AO89">
        <v>10.220000000000001</v>
      </c>
      <c r="AP89">
        <v>9.43</v>
      </c>
      <c r="AQ89">
        <v>68.58</v>
      </c>
      <c r="AR89">
        <v>19.23</v>
      </c>
      <c r="AS89">
        <v>10.02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2525.2199999999993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474.32</v>
      </c>
      <c r="L90">
        <v>371.3</v>
      </c>
      <c r="M90">
        <v>45.8</v>
      </c>
      <c r="N90">
        <v>117.78</v>
      </c>
      <c r="O90">
        <v>123.48</v>
      </c>
      <c r="P90">
        <v>99.51</v>
      </c>
      <c r="Q90">
        <v>18.13</v>
      </c>
      <c r="R90">
        <v>37.68</v>
      </c>
      <c r="S90">
        <v>0</v>
      </c>
      <c r="T90">
        <v>1.57</v>
      </c>
      <c r="U90">
        <v>405.24</v>
      </c>
      <c r="V90">
        <v>20.13</v>
      </c>
      <c r="W90">
        <v>43.47</v>
      </c>
      <c r="X90">
        <v>95.68</v>
      </c>
      <c r="Y90">
        <v>0</v>
      </c>
      <c r="Z90">
        <v>0</v>
      </c>
      <c r="AA90">
        <v>27.19</v>
      </c>
      <c r="AB90">
        <v>42.79</v>
      </c>
      <c r="AC90">
        <v>31.04</v>
      </c>
      <c r="AD90">
        <v>29.25</v>
      </c>
      <c r="AE90">
        <v>52.77</v>
      </c>
      <c r="AF90">
        <v>18.7</v>
      </c>
      <c r="AG90">
        <v>43.99</v>
      </c>
      <c r="AH90">
        <v>145.16999999999999</v>
      </c>
      <c r="AI90">
        <v>3.81</v>
      </c>
      <c r="AJ90">
        <v>0</v>
      </c>
      <c r="AK90">
        <v>57.86</v>
      </c>
      <c r="AL90">
        <v>75.34</v>
      </c>
      <c r="AM90">
        <v>9.93</v>
      </c>
      <c r="AN90">
        <v>0</v>
      </c>
      <c r="AO90">
        <v>10.220000000000001</v>
      </c>
      <c r="AP90">
        <v>9.43</v>
      </c>
      <c r="AQ90">
        <v>68.58</v>
      </c>
      <c r="AR90">
        <v>19.23</v>
      </c>
      <c r="AS90">
        <v>10.02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2537.8199999999993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405.98</v>
      </c>
      <c r="L91">
        <v>282.27</v>
      </c>
      <c r="M91">
        <v>45.8</v>
      </c>
      <c r="N91">
        <v>117.78</v>
      </c>
      <c r="O91">
        <v>123.48</v>
      </c>
      <c r="P91">
        <v>99.51</v>
      </c>
      <c r="Q91">
        <v>14.93</v>
      </c>
      <c r="R91">
        <v>37.68</v>
      </c>
      <c r="S91">
        <v>0</v>
      </c>
      <c r="T91">
        <v>1.57</v>
      </c>
      <c r="U91">
        <v>405.24</v>
      </c>
      <c r="V91">
        <v>20.13</v>
      </c>
      <c r="W91">
        <v>43.47</v>
      </c>
      <c r="X91">
        <v>95.68</v>
      </c>
      <c r="Y91">
        <v>0</v>
      </c>
      <c r="Z91">
        <v>18.93</v>
      </c>
      <c r="AA91">
        <v>40.79</v>
      </c>
      <c r="AB91">
        <v>44.18</v>
      </c>
      <c r="AC91">
        <v>32.65</v>
      </c>
      <c r="AD91">
        <v>40.08</v>
      </c>
      <c r="AE91">
        <v>53.3</v>
      </c>
      <c r="AF91">
        <v>31.16</v>
      </c>
      <c r="AG91">
        <v>43.99</v>
      </c>
      <c r="AH91">
        <v>148.38999999999999</v>
      </c>
      <c r="AI91">
        <v>3.81</v>
      </c>
      <c r="AJ91">
        <v>0</v>
      </c>
      <c r="AK91">
        <v>57.86</v>
      </c>
      <c r="AL91">
        <v>75.34</v>
      </c>
      <c r="AM91">
        <v>12.76</v>
      </c>
      <c r="AN91">
        <v>0</v>
      </c>
      <c r="AO91">
        <v>10.24</v>
      </c>
      <c r="AP91">
        <v>10.29</v>
      </c>
      <c r="AQ91">
        <v>68.58</v>
      </c>
      <c r="AR91">
        <v>49.15</v>
      </c>
      <c r="AS91">
        <v>10.02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2473.5100000000002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404.15</v>
      </c>
      <c r="L92">
        <v>282.27</v>
      </c>
      <c r="M92">
        <v>45.8</v>
      </c>
      <c r="N92">
        <v>117.78</v>
      </c>
      <c r="O92">
        <v>123.48</v>
      </c>
      <c r="P92">
        <v>101.76</v>
      </c>
      <c r="Q92">
        <v>14.93</v>
      </c>
      <c r="R92">
        <v>37.68</v>
      </c>
      <c r="S92">
        <v>0</v>
      </c>
      <c r="T92">
        <v>1.57</v>
      </c>
      <c r="U92">
        <v>405.24</v>
      </c>
      <c r="V92">
        <v>20.13</v>
      </c>
      <c r="W92">
        <v>43.47</v>
      </c>
      <c r="X92">
        <v>95.68</v>
      </c>
      <c r="Y92">
        <v>0</v>
      </c>
      <c r="Z92">
        <v>18.93</v>
      </c>
      <c r="AA92">
        <v>40.79</v>
      </c>
      <c r="AB92">
        <v>44.18</v>
      </c>
      <c r="AC92">
        <v>32.65</v>
      </c>
      <c r="AD92">
        <v>40.08</v>
      </c>
      <c r="AE92">
        <v>53.3</v>
      </c>
      <c r="AF92">
        <v>31.16</v>
      </c>
      <c r="AG92">
        <v>43.99</v>
      </c>
      <c r="AH92">
        <v>148.38999999999999</v>
      </c>
      <c r="AI92">
        <v>3.81</v>
      </c>
      <c r="AJ92">
        <v>0</v>
      </c>
      <c r="AK92">
        <v>57.86</v>
      </c>
      <c r="AL92">
        <v>75.34</v>
      </c>
      <c r="AM92">
        <v>12.76</v>
      </c>
      <c r="AN92">
        <v>0</v>
      </c>
      <c r="AO92">
        <v>10.27</v>
      </c>
      <c r="AP92">
        <v>10.29</v>
      </c>
      <c r="AQ92">
        <v>68.58</v>
      </c>
      <c r="AR92">
        <v>49.15</v>
      </c>
      <c r="AS92">
        <v>10.02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2473.9600000000005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409.95</v>
      </c>
      <c r="L93">
        <v>282.27</v>
      </c>
      <c r="M93">
        <v>45.8</v>
      </c>
      <c r="N93">
        <v>117.78</v>
      </c>
      <c r="O93">
        <v>123.48</v>
      </c>
      <c r="P93">
        <v>101.76</v>
      </c>
      <c r="Q93">
        <v>14.93</v>
      </c>
      <c r="R93">
        <v>37.68</v>
      </c>
      <c r="S93">
        <v>0</v>
      </c>
      <c r="T93">
        <v>1.57</v>
      </c>
      <c r="U93">
        <v>405.24</v>
      </c>
      <c r="V93">
        <v>20.13</v>
      </c>
      <c r="W93">
        <v>43.47</v>
      </c>
      <c r="X93">
        <v>95.68</v>
      </c>
      <c r="Y93">
        <v>0</v>
      </c>
      <c r="Z93">
        <v>18.93</v>
      </c>
      <c r="AA93">
        <v>40.79</v>
      </c>
      <c r="AB93">
        <v>44.18</v>
      </c>
      <c r="AC93">
        <v>32.65</v>
      </c>
      <c r="AD93">
        <v>40.08</v>
      </c>
      <c r="AE93">
        <v>53.3</v>
      </c>
      <c r="AF93">
        <v>31.16</v>
      </c>
      <c r="AG93">
        <v>43.99</v>
      </c>
      <c r="AH93">
        <v>148.38999999999999</v>
      </c>
      <c r="AI93">
        <v>14.96</v>
      </c>
      <c r="AJ93">
        <v>0</v>
      </c>
      <c r="AK93">
        <v>57.86</v>
      </c>
      <c r="AL93">
        <v>75.34</v>
      </c>
      <c r="AM93">
        <v>12.76</v>
      </c>
      <c r="AN93">
        <v>0</v>
      </c>
      <c r="AO93">
        <v>10.27</v>
      </c>
      <c r="AP93">
        <v>10.29</v>
      </c>
      <c r="AQ93">
        <v>68.58</v>
      </c>
      <c r="AR93">
        <v>16.03</v>
      </c>
      <c r="AS93">
        <v>10.02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2457.7900000000009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415.74</v>
      </c>
      <c r="L94">
        <v>282.27</v>
      </c>
      <c r="M94">
        <v>45.8</v>
      </c>
      <c r="N94">
        <v>117.78</v>
      </c>
      <c r="O94">
        <v>123.48</v>
      </c>
      <c r="P94">
        <v>101.76</v>
      </c>
      <c r="Q94">
        <v>14.93</v>
      </c>
      <c r="R94">
        <v>37.68</v>
      </c>
      <c r="S94">
        <v>0</v>
      </c>
      <c r="T94">
        <v>1.57</v>
      </c>
      <c r="U94">
        <v>405.24</v>
      </c>
      <c r="V94">
        <v>20.13</v>
      </c>
      <c r="W94">
        <v>43.47</v>
      </c>
      <c r="X94">
        <v>95.68</v>
      </c>
      <c r="Y94">
        <v>0</v>
      </c>
      <c r="Z94">
        <v>18.93</v>
      </c>
      <c r="AA94">
        <v>40.79</v>
      </c>
      <c r="AB94">
        <v>44.18</v>
      </c>
      <c r="AC94">
        <v>32.65</v>
      </c>
      <c r="AD94">
        <v>40.08</v>
      </c>
      <c r="AE94">
        <v>53.3</v>
      </c>
      <c r="AF94">
        <v>31.16</v>
      </c>
      <c r="AG94">
        <v>43.99</v>
      </c>
      <c r="AH94">
        <v>148.38999999999999</v>
      </c>
      <c r="AI94">
        <v>14.96</v>
      </c>
      <c r="AJ94">
        <v>0</v>
      </c>
      <c r="AK94">
        <v>57.86</v>
      </c>
      <c r="AL94">
        <v>75.34</v>
      </c>
      <c r="AM94">
        <v>12.76</v>
      </c>
      <c r="AN94">
        <v>0</v>
      </c>
      <c r="AO94">
        <v>10.27</v>
      </c>
      <c r="AP94">
        <v>10.29</v>
      </c>
      <c r="AQ94">
        <v>68.58</v>
      </c>
      <c r="AR94">
        <v>10.68</v>
      </c>
      <c r="AS94">
        <v>10.02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2458.2300000000005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434.11</v>
      </c>
      <c r="L95">
        <v>282.27</v>
      </c>
      <c r="M95">
        <v>45.8</v>
      </c>
      <c r="N95">
        <v>117.78</v>
      </c>
      <c r="O95">
        <v>123.48</v>
      </c>
      <c r="P95">
        <v>101.76</v>
      </c>
      <c r="Q95">
        <v>14.93</v>
      </c>
      <c r="R95">
        <v>37.68</v>
      </c>
      <c r="S95">
        <v>0</v>
      </c>
      <c r="T95">
        <v>1.57</v>
      </c>
      <c r="U95">
        <v>405.24</v>
      </c>
      <c r="V95">
        <v>20.13</v>
      </c>
      <c r="W95">
        <v>43.47</v>
      </c>
      <c r="X95">
        <v>95.68</v>
      </c>
      <c r="Y95">
        <v>0</v>
      </c>
      <c r="Z95">
        <v>1.06</v>
      </c>
      <c r="AA95">
        <v>27.19</v>
      </c>
      <c r="AB95">
        <v>25.98</v>
      </c>
      <c r="AC95">
        <v>20.68</v>
      </c>
      <c r="AD95">
        <v>38.9</v>
      </c>
      <c r="AE95">
        <v>52.77</v>
      </c>
      <c r="AF95">
        <v>20.77</v>
      </c>
      <c r="AG95">
        <v>43.99</v>
      </c>
      <c r="AH95">
        <v>145.16999999999999</v>
      </c>
      <c r="AI95">
        <v>14.96</v>
      </c>
      <c r="AJ95">
        <v>0</v>
      </c>
      <c r="AK95">
        <v>57.86</v>
      </c>
      <c r="AL95">
        <v>62.97</v>
      </c>
      <c r="AM95">
        <v>9.2100000000000009</v>
      </c>
      <c r="AN95">
        <v>0</v>
      </c>
      <c r="AO95">
        <v>10.27</v>
      </c>
      <c r="AP95">
        <v>9.43</v>
      </c>
      <c r="AQ95">
        <v>68.58</v>
      </c>
      <c r="AR95">
        <v>10.68</v>
      </c>
      <c r="AS95">
        <v>10.02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2381.41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415.74</v>
      </c>
      <c r="L96">
        <v>282.27</v>
      </c>
      <c r="M96">
        <v>45.8</v>
      </c>
      <c r="N96">
        <v>117.78</v>
      </c>
      <c r="O96">
        <v>123.48</v>
      </c>
      <c r="P96">
        <v>101.76</v>
      </c>
      <c r="Q96">
        <v>14.93</v>
      </c>
      <c r="R96">
        <v>37.68</v>
      </c>
      <c r="S96">
        <v>0</v>
      </c>
      <c r="T96">
        <v>1.57</v>
      </c>
      <c r="U96">
        <v>405.24</v>
      </c>
      <c r="V96">
        <v>20.13</v>
      </c>
      <c r="W96">
        <v>43.47</v>
      </c>
      <c r="X96">
        <v>95.68</v>
      </c>
      <c r="Y96">
        <v>0</v>
      </c>
      <c r="Z96">
        <v>0</v>
      </c>
      <c r="AA96">
        <v>13.6</v>
      </c>
      <c r="AB96">
        <v>25.98</v>
      </c>
      <c r="AC96">
        <v>20.68</v>
      </c>
      <c r="AD96">
        <v>38.9</v>
      </c>
      <c r="AE96">
        <v>52.77</v>
      </c>
      <c r="AF96">
        <v>9.35</v>
      </c>
      <c r="AG96">
        <v>43.99</v>
      </c>
      <c r="AH96">
        <v>145.16999999999999</v>
      </c>
      <c r="AI96">
        <v>14.96</v>
      </c>
      <c r="AJ96">
        <v>0</v>
      </c>
      <c r="AK96">
        <v>57.86</v>
      </c>
      <c r="AL96">
        <v>62.97</v>
      </c>
      <c r="AM96">
        <v>2.85</v>
      </c>
      <c r="AN96">
        <v>0</v>
      </c>
      <c r="AO96">
        <v>10.27</v>
      </c>
      <c r="AP96">
        <v>9.43</v>
      </c>
      <c r="AQ96">
        <v>68.58</v>
      </c>
      <c r="AR96">
        <v>10.68</v>
      </c>
      <c r="AS96">
        <v>10.02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2329.2099999999996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397.38</v>
      </c>
      <c r="L97">
        <v>282.27</v>
      </c>
      <c r="M97">
        <v>45.8</v>
      </c>
      <c r="N97">
        <v>117.78</v>
      </c>
      <c r="O97">
        <v>123.48</v>
      </c>
      <c r="P97">
        <v>101.76</v>
      </c>
      <c r="Q97">
        <v>14.93</v>
      </c>
      <c r="R97">
        <v>37.68</v>
      </c>
      <c r="S97">
        <v>0</v>
      </c>
      <c r="T97">
        <v>1.57</v>
      </c>
      <c r="U97">
        <v>405.24</v>
      </c>
      <c r="V97">
        <v>20.13</v>
      </c>
      <c r="W97">
        <v>43.47</v>
      </c>
      <c r="X97">
        <v>95.68</v>
      </c>
      <c r="Y97">
        <v>0</v>
      </c>
      <c r="Z97">
        <v>0</v>
      </c>
      <c r="AA97">
        <v>13.6</v>
      </c>
      <c r="AB97">
        <v>25.98</v>
      </c>
      <c r="AC97">
        <v>20.68</v>
      </c>
      <c r="AD97">
        <v>38.9</v>
      </c>
      <c r="AE97">
        <v>52.77</v>
      </c>
      <c r="AF97">
        <v>9.35</v>
      </c>
      <c r="AG97">
        <v>43.99</v>
      </c>
      <c r="AH97">
        <v>145.16999999999999</v>
      </c>
      <c r="AI97">
        <v>14.96</v>
      </c>
      <c r="AJ97">
        <v>0</v>
      </c>
      <c r="AK97">
        <v>57.86</v>
      </c>
      <c r="AL97">
        <v>62.97</v>
      </c>
      <c r="AM97">
        <v>0</v>
      </c>
      <c r="AN97">
        <v>0</v>
      </c>
      <c r="AO97">
        <v>10.27</v>
      </c>
      <c r="AP97">
        <v>9.43</v>
      </c>
      <c r="AQ97">
        <v>68.58</v>
      </c>
      <c r="AR97">
        <v>10.68</v>
      </c>
      <c r="AS97">
        <v>10.02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2306.7499999999995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390.61</v>
      </c>
      <c r="L98">
        <v>282.27</v>
      </c>
      <c r="M98">
        <v>45.8</v>
      </c>
      <c r="N98">
        <v>117.78</v>
      </c>
      <c r="O98">
        <v>123.48</v>
      </c>
      <c r="P98">
        <v>101.76</v>
      </c>
      <c r="Q98">
        <v>14.93</v>
      </c>
      <c r="R98">
        <v>37.68</v>
      </c>
      <c r="S98">
        <v>0</v>
      </c>
      <c r="T98">
        <v>1.57</v>
      </c>
      <c r="U98">
        <v>405.24</v>
      </c>
      <c r="V98">
        <v>20.13</v>
      </c>
      <c r="W98">
        <v>43.47</v>
      </c>
      <c r="X98">
        <v>95.68</v>
      </c>
      <c r="Y98">
        <v>0</v>
      </c>
      <c r="Z98">
        <v>0</v>
      </c>
      <c r="AA98">
        <v>13.6</v>
      </c>
      <c r="AB98">
        <v>25.98</v>
      </c>
      <c r="AC98">
        <v>20.68</v>
      </c>
      <c r="AD98">
        <v>38.9</v>
      </c>
      <c r="AE98">
        <v>52.77</v>
      </c>
      <c r="AF98">
        <v>9.35</v>
      </c>
      <c r="AG98">
        <v>43.99</v>
      </c>
      <c r="AH98">
        <v>145.16999999999999</v>
      </c>
      <c r="AI98">
        <v>14.96</v>
      </c>
      <c r="AJ98">
        <v>0</v>
      </c>
      <c r="AK98">
        <v>57.86</v>
      </c>
      <c r="AL98">
        <v>62.97</v>
      </c>
      <c r="AM98">
        <v>0</v>
      </c>
      <c r="AN98">
        <v>0</v>
      </c>
      <c r="AO98">
        <v>10.27</v>
      </c>
      <c r="AP98">
        <v>9.43</v>
      </c>
      <c r="AQ98">
        <v>68.58</v>
      </c>
      <c r="AR98">
        <v>10.68</v>
      </c>
      <c r="AS98">
        <v>10.02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2299.8399999999997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12.211119999999998</v>
      </c>
      <c r="L99">
        <f t="shared" si="2"/>
        <v>4.8923399999999972</v>
      </c>
      <c r="M99">
        <f t="shared" si="2"/>
        <v>1.099200000000002</v>
      </c>
      <c r="N99">
        <f t="shared" si="2"/>
        <v>2.826720000000003</v>
      </c>
      <c r="O99">
        <f t="shared" si="2"/>
        <v>2.9635199999999933</v>
      </c>
      <c r="P99">
        <f t="shared" si="2"/>
        <v>2.5005150000000027</v>
      </c>
      <c r="Q99">
        <f t="shared" si="2"/>
        <v>0.38733000000000062</v>
      </c>
      <c r="R99">
        <f t="shared" si="2"/>
        <v>0.83589000000000047</v>
      </c>
      <c r="S99">
        <f t="shared" si="2"/>
        <v>0</v>
      </c>
      <c r="T99">
        <f t="shared" si="2"/>
        <v>3.7679999999999908E-2</v>
      </c>
      <c r="U99">
        <f t="shared" si="2"/>
        <v>9.7257600000000064</v>
      </c>
      <c r="V99">
        <f t="shared" si="2"/>
        <v>0.38214500000000073</v>
      </c>
      <c r="W99">
        <f t="shared" si="2"/>
        <v>1.0233474999999985</v>
      </c>
      <c r="X99">
        <f t="shared" si="2"/>
        <v>2.2567425000000028</v>
      </c>
      <c r="Y99">
        <f t="shared" si="2"/>
        <v>0</v>
      </c>
      <c r="Z99">
        <f t="shared" si="2"/>
        <v>0.14330249999999997</v>
      </c>
      <c r="AA99">
        <f t="shared" si="2"/>
        <v>0.22940250000000009</v>
      </c>
      <c r="AB99">
        <f t="shared" si="2"/>
        <v>0.53597499999999976</v>
      </c>
      <c r="AC99">
        <f t="shared" si="2"/>
        <v>0.42369000000000068</v>
      </c>
      <c r="AD99">
        <f t="shared" si="2"/>
        <v>0.90095250000000071</v>
      </c>
      <c r="AE99">
        <f t="shared" si="2"/>
        <v>1.2680700000000014</v>
      </c>
      <c r="AF99">
        <f t="shared" si="2"/>
        <v>0.28598250000000019</v>
      </c>
      <c r="AG99">
        <f t="shared" si="2"/>
        <v>1.0557599999999976</v>
      </c>
      <c r="AH99">
        <f t="shared" si="2"/>
        <v>3.1743649999999963</v>
      </c>
      <c r="AI99">
        <f t="shared" si="2"/>
        <v>0.23540749999999996</v>
      </c>
      <c r="AJ99">
        <f t="shared" si="2"/>
        <v>0</v>
      </c>
      <c r="AK99">
        <f t="shared" si="2"/>
        <v>1.3886399999999985</v>
      </c>
      <c r="AL99">
        <f t="shared" si="2"/>
        <v>1.697385000000001</v>
      </c>
      <c r="AM99">
        <f t="shared" si="2"/>
        <v>5.6912499999999977E-2</v>
      </c>
      <c r="AN99">
        <f t="shared" si="2"/>
        <v>0</v>
      </c>
      <c r="AO99">
        <f t="shared" si="2"/>
        <v>0.23093499999999989</v>
      </c>
      <c r="AP99">
        <f t="shared" si="2"/>
        <v>0.2243149999999996</v>
      </c>
      <c r="AQ99">
        <f t="shared" si="2"/>
        <v>0.58448749999999972</v>
      </c>
      <c r="AR99">
        <f t="shared" si="2"/>
        <v>0.41507499999999992</v>
      </c>
      <c r="AS99">
        <f t="shared" si="2"/>
        <v>0.3290349999999998</v>
      </c>
      <c r="AT99">
        <f t="shared" si="2"/>
        <v>0.34847999999999968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2.8277500000000014E-2</v>
      </c>
      <c r="AZ99">
        <f t="shared" si="2"/>
        <v>7.7167499999999903E-2</v>
      </c>
      <c r="BA99">
        <f t="shared" si="2"/>
        <v>6.8122500000000141E-2</v>
      </c>
      <c r="BB99">
        <f t="shared" si="2"/>
        <v>5.8090000000000037E-2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54.90214000000001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262.73</v>
      </c>
      <c r="C3" s="35">
        <v>87.29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66.36</v>
      </c>
      <c r="N3">
        <v>273.62</v>
      </c>
      <c r="O3">
        <v>100.81</v>
      </c>
      <c r="P3">
        <v>6.62</v>
      </c>
      <c r="Q3">
        <v>17.010000000000002</v>
      </c>
      <c r="R3" s="94">
        <v>0</v>
      </c>
      <c r="S3" s="94">
        <v>0</v>
      </c>
      <c r="T3" s="94">
        <v>0</v>
      </c>
      <c r="U3">
        <v>5.16</v>
      </c>
      <c r="V3">
        <v>0</v>
      </c>
      <c r="W3">
        <v>0</v>
      </c>
      <c r="X3">
        <v>67.5</v>
      </c>
      <c r="Y3">
        <v>22.5</v>
      </c>
      <c r="Z3">
        <v>22.5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25.66</v>
      </c>
      <c r="AH3">
        <v>64</v>
      </c>
      <c r="AI3">
        <v>64</v>
      </c>
      <c r="AJ3">
        <v>31.3</v>
      </c>
      <c r="AK3">
        <v>0</v>
      </c>
      <c r="AL3">
        <v>0</v>
      </c>
      <c r="AM3">
        <v>3.99</v>
      </c>
    </row>
    <row r="4" spans="1:39">
      <c r="A4" t="s">
        <v>46</v>
      </c>
      <c r="B4" s="35">
        <v>252.16</v>
      </c>
      <c r="C4" s="35">
        <v>87.29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66.36</v>
      </c>
      <c r="N4">
        <v>273.62</v>
      </c>
      <c r="O4">
        <v>100.81</v>
      </c>
      <c r="P4">
        <v>6.62</v>
      </c>
      <c r="Q4">
        <v>17.010000000000002</v>
      </c>
      <c r="R4" s="94">
        <v>0</v>
      </c>
      <c r="S4" s="94">
        <v>0</v>
      </c>
      <c r="T4" s="94">
        <v>0</v>
      </c>
      <c r="U4">
        <v>5.16</v>
      </c>
      <c r="V4">
        <v>0</v>
      </c>
      <c r="W4">
        <v>0</v>
      </c>
      <c r="X4">
        <v>67.5</v>
      </c>
      <c r="Y4">
        <v>22.5</v>
      </c>
      <c r="Z4">
        <v>22.5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25.66</v>
      </c>
      <c r="AH4">
        <v>62.67</v>
      </c>
      <c r="AI4">
        <v>62.67</v>
      </c>
      <c r="AJ4">
        <v>31.3</v>
      </c>
      <c r="AK4">
        <v>0</v>
      </c>
      <c r="AL4">
        <v>0</v>
      </c>
      <c r="AM4">
        <v>3.99</v>
      </c>
    </row>
    <row r="5" spans="1:39">
      <c r="A5" t="s">
        <v>47</v>
      </c>
      <c r="B5" s="35">
        <v>227</v>
      </c>
      <c r="C5" s="35">
        <v>87.29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66.36</v>
      </c>
      <c r="N5">
        <v>273.62</v>
      </c>
      <c r="O5">
        <v>100.81</v>
      </c>
      <c r="P5">
        <v>5.91</v>
      </c>
      <c r="Q5">
        <v>17.010000000000002</v>
      </c>
      <c r="R5" s="94">
        <v>0</v>
      </c>
      <c r="S5" s="94">
        <v>0</v>
      </c>
      <c r="T5" s="94">
        <v>0</v>
      </c>
      <c r="U5">
        <v>5.16</v>
      </c>
      <c r="V5">
        <v>0</v>
      </c>
      <c r="W5">
        <v>0</v>
      </c>
      <c r="X5">
        <v>67.5</v>
      </c>
      <c r="Y5">
        <v>22.5</v>
      </c>
      <c r="Z5">
        <v>22.5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25.34</v>
      </c>
      <c r="AH5">
        <v>61</v>
      </c>
      <c r="AI5">
        <v>61</v>
      </c>
      <c r="AJ5">
        <v>31.3</v>
      </c>
      <c r="AK5">
        <v>0</v>
      </c>
      <c r="AL5">
        <v>0</v>
      </c>
      <c r="AM5">
        <v>3.99</v>
      </c>
    </row>
    <row r="6" spans="1:39">
      <c r="A6" t="s">
        <v>48</v>
      </c>
      <c r="B6" s="35">
        <v>227</v>
      </c>
      <c r="C6" s="35">
        <v>79.63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66.36</v>
      </c>
      <c r="N6">
        <v>273.62</v>
      </c>
      <c r="O6">
        <v>100.81</v>
      </c>
      <c r="P6">
        <v>5.91</v>
      </c>
      <c r="Q6">
        <v>16.61</v>
      </c>
      <c r="R6" s="94">
        <v>0</v>
      </c>
      <c r="S6" s="94">
        <v>0</v>
      </c>
      <c r="T6" s="94">
        <v>0</v>
      </c>
      <c r="U6">
        <v>5.16</v>
      </c>
      <c r="V6">
        <v>0</v>
      </c>
      <c r="W6">
        <v>0</v>
      </c>
      <c r="X6">
        <v>68</v>
      </c>
      <c r="Y6">
        <v>22.66</v>
      </c>
      <c r="Z6">
        <v>22.67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25.34</v>
      </c>
      <c r="AH6">
        <v>59.67</v>
      </c>
      <c r="AI6">
        <v>59.67</v>
      </c>
      <c r="AJ6">
        <v>31.3</v>
      </c>
      <c r="AK6">
        <v>0</v>
      </c>
      <c r="AL6">
        <v>0</v>
      </c>
      <c r="AM6">
        <v>3.99</v>
      </c>
    </row>
    <row r="7" spans="1:39">
      <c r="A7" t="s">
        <v>49</v>
      </c>
      <c r="B7" s="35">
        <v>227</v>
      </c>
      <c r="C7" s="35">
        <v>79.63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66.36</v>
      </c>
      <c r="N7">
        <v>273.62</v>
      </c>
      <c r="O7">
        <v>100.81</v>
      </c>
      <c r="P7">
        <v>5.91</v>
      </c>
      <c r="Q7">
        <v>16.21</v>
      </c>
      <c r="R7" s="94">
        <v>0</v>
      </c>
      <c r="S7" s="94">
        <v>0</v>
      </c>
      <c r="T7" s="94">
        <v>0</v>
      </c>
      <c r="U7">
        <v>5</v>
      </c>
      <c r="V7">
        <v>0</v>
      </c>
      <c r="W7">
        <v>0</v>
      </c>
      <c r="X7">
        <v>68.5</v>
      </c>
      <c r="Y7">
        <v>22.84</v>
      </c>
      <c r="Z7">
        <v>22.83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</v>
      </c>
      <c r="AH7">
        <v>59</v>
      </c>
      <c r="AI7">
        <v>59</v>
      </c>
      <c r="AJ7">
        <v>31.3</v>
      </c>
      <c r="AK7">
        <v>0</v>
      </c>
      <c r="AL7">
        <v>0</v>
      </c>
      <c r="AM7">
        <v>3.99</v>
      </c>
    </row>
    <row r="8" spans="1:39">
      <c r="A8" t="s">
        <v>50</v>
      </c>
      <c r="B8" s="35">
        <v>227</v>
      </c>
      <c r="C8" s="35">
        <v>76.73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70.540000000000006</v>
      </c>
      <c r="N8">
        <v>273.62</v>
      </c>
      <c r="O8">
        <v>100.81</v>
      </c>
      <c r="P8">
        <v>5.91</v>
      </c>
      <c r="Q8">
        <v>15.81</v>
      </c>
      <c r="R8" s="94">
        <v>0</v>
      </c>
      <c r="S8" s="94">
        <v>0</v>
      </c>
      <c r="T8" s="94">
        <v>0</v>
      </c>
      <c r="U8">
        <v>5</v>
      </c>
      <c r="V8">
        <v>0</v>
      </c>
      <c r="W8">
        <v>0</v>
      </c>
      <c r="X8">
        <v>69.5</v>
      </c>
      <c r="Y8">
        <v>23.16</v>
      </c>
      <c r="Z8">
        <v>23.17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</v>
      </c>
      <c r="AH8">
        <v>58.67</v>
      </c>
      <c r="AI8">
        <v>58.67</v>
      </c>
      <c r="AJ8">
        <v>31.3</v>
      </c>
      <c r="AK8">
        <v>0</v>
      </c>
      <c r="AL8">
        <v>0</v>
      </c>
      <c r="AM8">
        <v>3.99</v>
      </c>
    </row>
    <row r="9" spans="1:39">
      <c r="A9" t="s">
        <v>51</v>
      </c>
      <c r="B9" s="35">
        <v>227</v>
      </c>
      <c r="C9" s="35">
        <v>76.73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70.540000000000006</v>
      </c>
      <c r="N9">
        <v>273.62</v>
      </c>
      <c r="O9">
        <v>53.22</v>
      </c>
      <c r="P9">
        <v>5.91</v>
      </c>
      <c r="Q9">
        <v>15.41</v>
      </c>
      <c r="R9" s="94">
        <v>0</v>
      </c>
      <c r="S9" s="94">
        <v>0</v>
      </c>
      <c r="T9" s="94">
        <v>0</v>
      </c>
      <c r="U9">
        <v>5</v>
      </c>
      <c r="V9">
        <v>0</v>
      </c>
      <c r="W9">
        <v>0</v>
      </c>
      <c r="X9">
        <v>70.5</v>
      </c>
      <c r="Y9">
        <v>23.5</v>
      </c>
      <c r="Z9">
        <v>23.5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24.66</v>
      </c>
      <c r="AH9">
        <v>58.67</v>
      </c>
      <c r="AI9">
        <v>58.67</v>
      </c>
      <c r="AJ9">
        <v>31.3</v>
      </c>
      <c r="AK9">
        <v>0</v>
      </c>
      <c r="AL9">
        <v>0</v>
      </c>
      <c r="AM9">
        <v>3.99</v>
      </c>
    </row>
    <row r="10" spans="1:39">
      <c r="A10" t="s">
        <v>52</v>
      </c>
      <c r="B10" s="35">
        <v>227</v>
      </c>
      <c r="C10" s="35">
        <v>76.73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70.540000000000006</v>
      </c>
      <c r="N10">
        <v>273.62</v>
      </c>
      <c r="O10">
        <v>53.22</v>
      </c>
      <c r="P10">
        <v>5.91</v>
      </c>
      <c r="Q10">
        <v>15.01</v>
      </c>
      <c r="R10" s="94">
        <v>0</v>
      </c>
      <c r="S10" s="94">
        <v>0</v>
      </c>
      <c r="T10" s="94">
        <v>0</v>
      </c>
      <c r="U10">
        <v>5</v>
      </c>
      <c r="V10">
        <v>0</v>
      </c>
      <c r="W10">
        <v>0</v>
      </c>
      <c r="X10">
        <v>71.5</v>
      </c>
      <c r="Y10">
        <v>23.84</v>
      </c>
      <c r="Z10">
        <v>23.83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24.34</v>
      </c>
      <c r="AH10">
        <v>59</v>
      </c>
      <c r="AI10">
        <v>59</v>
      </c>
      <c r="AJ10">
        <v>31.3</v>
      </c>
      <c r="AK10">
        <v>0</v>
      </c>
      <c r="AL10">
        <v>0</v>
      </c>
      <c r="AM10">
        <v>3.99</v>
      </c>
    </row>
    <row r="11" spans="1:39">
      <c r="A11" t="s">
        <v>53</v>
      </c>
      <c r="B11" s="35">
        <v>227</v>
      </c>
      <c r="C11" s="35">
        <v>76.73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70.540000000000006</v>
      </c>
      <c r="N11">
        <v>273.62</v>
      </c>
      <c r="O11">
        <v>53.22</v>
      </c>
      <c r="P11">
        <v>5.84</v>
      </c>
      <c r="Q11">
        <v>14.61</v>
      </c>
      <c r="R11" s="94">
        <v>0</v>
      </c>
      <c r="S11" s="94">
        <v>0</v>
      </c>
      <c r="T11" s="94">
        <v>0</v>
      </c>
      <c r="U11">
        <v>5</v>
      </c>
      <c r="V11">
        <v>0</v>
      </c>
      <c r="W11">
        <v>4.1900000000000004</v>
      </c>
      <c r="X11">
        <v>72.5</v>
      </c>
      <c r="Y11">
        <v>24.16</v>
      </c>
      <c r="Z11">
        <v>24.17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17.34</v>
      </c>
      <c r="AH11">
        <v>60</v>
      </c>
      <c r="AI11">
        <v>60</v>
      </c>
      <c r="AJ11">
        <v>31.3</v>
      </c>
      <c r="AK11">
        <v>0</v>
      </c>
      <c r="AL11">
        <v>0</v>
      </c>
      <c r="AM11">
        <v>3.99</v>
      </c>
    </row>
    <row r="12" spans="1:39">
      <c r="A12" t="s">
        <v>54</v>
      </c>
      <c r="B12" s="35">
        <v>227</v>
      </c>
      <c r="C12" s="35">
        <v>76.73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70.540000000000006</v>
      </c>
      <c r="N12">
        <v>273.62</v>
      </c>
      <c r="O12">
        <v>53.22</v>
      </c>
      <c r="P12">
        <v>5.84</v>
      </c>
      <c r="Q12">
        <v>14.21</v>
      </c>
      <c r="R12" s="94">
        <v>0</v>
      </c>
      <c r="S12" s="94">
        <v>0</v>
      </c>
      <c r="T12" s="94">
        <v>0</v>
      </c>
      <c r="U12">
        <v>5</v>
      </c>
      <c r="V12">
        <v>0</v>
      </c>
      <c r="W12">
        <v>4.1900000000000004</v>
      </c>
      <c r="X12">
        <v>73.5</v>
      </c>
      <c r="Y12">
        <v>24.5</v>
      </c>
      <c r="Z12">
        <v>24.5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17.34</v>
      </c>
      <c r="AH12">
        <v>61.33</v>
      </c>
      <c r="AI12">
        <v>61.33</v>
      </c>
      <c r="AJ12">
        <v>31.3</v>
      </c>
      <c r="AK12">
        <v>0</v>
      </c>
      <c r="AL12">
        <v>0</v>
      </c>
      <c r="AM12">
        <v>3.99</v>
      </c>
    </row>
    <row r="13" spans="1:39">
      <c r="A13" t="s">
        <v>55</v>
      </c>
      <c r="B13" s="35">
        <v>227</v>
      </c>
      <c r="C13" s="35">
        <v>76.73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70.540000000000006</v>
      </c>
      <c r="N13">
        <v>273.62</v>
      </c>
      <c r="O13">
        <v>53.22</v>
      </c>
      <c r="P13">
        <v>5.84</v>
      </c>
      <c r="Q13">
        <v>19.010000000000002</v>
      </c>
      <c r="R13" s="94">
        <v>0</v>
      </c>
      <c r="S13" s="94">
        <v>0</v>
      </c>
      <c r="T13" s="94">
        <v>0</v>
      </c>
      <c r="U13">
        <v>5</v>
      </c>
      <c r="V13">
        <v>0</v>
      </c>
      <c r="W13">
        <v>4.1900000000000004</v>
      </c>
      <c r="X13">
        <v>59.5</v>
      </c>
      <c r="Y13">
        <v>19.84</v>
      </c>
      <c r="Z13">
        <v>19.829999999999998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17.66</v>
      </c>
      <c r="AH13">
        <v>62.67</v>
      </c>
      <c r="AI13">
        <v>62.67</v>
      </c>
      <c r="AJ13">
        <v>31.3</v>
      </c>
      <c r="AK13">
        <v>0</v>
      </c>
      <c r="AL13">
        <v>0</v>
      </c>
      <c r="AM13">
        <v>3.99</v>
      </c>
    </row>
    <row r="14" spans="1:39">
      <c r="A14" t="s">
        <v>56</v>
      </c>
      <c r="B14" s="35">
        <v>227</v>
      </c>
      <c r="C14" s="35">
        <v>76.73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70.540000000000006</v>
      </c>
      <c r="N14">
        <v>273.62</v>
      </c>
      <c r="O14">
        <v>53.22</v>
      </c>
      <c r="P14">
        <v>5.84</v>
      </c>
      <c r="Q14">
        <v>19.010000000000002</v>
      </c>
      <c r="R14" s="94">
        <v>0</v>
      </c>
      <c r="S14" s="94">
        <v>0</v>
      </c>
      <c r="T14" s="94">
        <v>0</v>
      </c>
      <c r="U14">
        <v>5</v>
      </c>
      <c r="V14">
        <v>0</v>
      </c>
      <c r="W14">
        <v>4.1900000000000004</v>
      </c>
      <c r="X14">
        <v>60.5</v>
      </c>
      <c r="Y14">
        <v>20.16</v>
      </c>
      <c r="Z14">
        <v>20.170000000000002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17.66</v>
      </c>
      <c r="AH14">
        <v>64</v>
      </c>
      <c r="AI14">
        <v>64</v>
      </c>
      <c r="AJ14">
        <v>31.3</v>
      </c>
      <c r="AK14">
        <v>0</v>
      </c>
      <c r="AL14">
        <v>0</v>
      </c>
      <c r="AM14">
        <v>3.99</v>
      </c>
    </row>
    <row r="15" spans="1:39">
      <c r="A15" t="s">
        <v>57</v>
      </c>
      <c r="B15" s="35">
        <v>170.93</v>
      </c>
      <c r="C15" s="35">
        <v>76.73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70.540000000000006</v>
      </c>
      <c r="N15">
        <v>273.62</v>
      </c>
      <c r="O15">
        <v>53.22</v>
      </c>
      <c r="P15">
        <v>5.84</v>
      </c>
      <c r="Q15">
        <v>19.010000000000002</v>
      </c>
      <c r="R15" s="94">
        <v>0</v>
      </c>
      <c r="S15" s="94">
        <v>0</v>
      </c>
      <c r="T15" s="94">
        <v>0</v>
      </c>
      <c r="U15">
        <v>4.8499999999999996</v>
      </c>
      <c r="V15">
        <v>0</v>
      </c>
      <c r="W15">
        <v>4.1900000000000004</v>
      </c>
      <c r="X15">
        <v>53.5</v>
      </c>
      <c r="Y15">
        <v>17.84</v>
      </c>
      <c r="Z15">
        <v>17.829999999999998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12.66</v>
      </c>
      <c r="AH15">
        <v>53.33</v>
      </c>
      <c r="AI15">
        <v>53.33</v>
      </c>
      <c r="AJ15">
        <v>31.3</v>
      </c>
      <c r="AK15">
        <v>0</v>
      </c>
      <c r="AL15">
        <v>0</v>
      </c>
      <c r="AM15">
        <v>3.99</v>
      </c>
    </row>
    <row r="16" spans="1:39">
      <c r="A16" t="s">
        <v>58</v>
      </c>
      <c r="B16" s="35">
        <v>170.93</v>
      </c>
      <c r="C16" s="35">
        <v>76.73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70.540000000000006</v>
      </c>
      <c r="N16">
        <v>273.62</v>
      </c>
      <c r="O16">
        <v>53.22</v>
      </c>
      <c r="P16">
        <v>5.84</v>
      </c>
      <c r="Q16">
        <v>19.010000000000002</v>
      </c>
      <c r="R16" s="94">
        <v>0</v>
      </c>
      <c r="S16" s="94">
        <v>0</v>
      </c>
      <c r="T16" s="94">
        <v>0</v>
      </c>
      <c r="U16">
        <v>4.8499999999999996</v>
      </c>
      <c r="V16">
        <v>0</v>
      </c>
      <c r="W16">
        <v>4.1900000000000004</v>
      </c>
      <c r="X16">
        <v>54.5</v>
      </c>
      <c r="Y16">
        <v>18.16</v>
      </c>
      <c r="Z16">
        <v>18.170000000000002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12.34</v>
      </c>
      <c r="AH16">
        <v>53</v>
      </c>
      <c r="AI16">
        <v>53</v>
      </c>
      <c r="AJ16">
        <v>31.3</v>
      </c>
      <c r="AK16">
        <v>0</v>
      </c>
      <c r="AL16">
        <v>0</v>
      </c>
      <c r="AM16">
        <v>3.99</v>
      </c>
    </row>
    <row r="17" spans="1:39">
      <c r="A17" t="s">
        <v>59</v>
      </c>
      <c r="B17" s="35">
        <v>170.93</v>
      </c>
      <c r="C17" s="35">
        <v>57.77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70.540000000000006</v>
      </c>
      <c r="N17">
        <v>273.62</v>
      </c>
      <c r="O17">
        <v>53.22</v>
      </c>
      <c r="P17">
        <v>5.84</v>
      </c>
      <c r="Q17">
        <v>18.61</v>
      </c>
      <c r="R17" s="94">
        <v>0</v>
      </c>
      <c r="S17" s="94">
        <v>0</v>
      </c>
      <c r="T17" s="94">
        <v>0</v>
      </c>
      <c r="U17">
        <v>4.8499999999999996</v>
      </c>
      <c r="V17">
        <v>0</v>
      </c>
      <c r="W17">
        <v>4.1900000000000004</v>
      </c>
      <c r="X17">
        <v>55</v>
      </c>
      <c r="Y17">
        <v>18.34</v>
      </c>
      <c r="Z17">
        <v>18.329999999999998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12.34</v>
      </c>
      <c r="AH17">
        <v>53</v>
      </c>
      <c r="AI17">
        <v>53</v>
      </c>
      <c r="AJ17">
        <v>31.3</v>
      </c>
      <c r="AK17">
        <v>0</v>
      </c>
      <c r="AL17">
        <v>0</v>
      </c>
      <c r="AM17">
        <v>3.99</v>
      </c>
    </row>
    <row r="18" spans="1:39">
      <c r="A18" t="s">
        <v>60</v>
      </c>
      <c r="B18" s="35">
        <v>170.93</v>
      </c>
      <c r="C18" s="35">
        <v>57.77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70.540000000000006</v>
      </c>
      <c r="N18">
        <v>273.62</v>
      </c>
      <c r="O18">
        <v>53.22</v>
      </c>
      <c r="P18">
        <v>5.84</v>
      </c>
      <c r="Q18">
        <v>18.21</v>
      </c>
      <c r="R18" s="94">
        <v>0</v>
      </c>
      <c r="S18" s="94">
        <v>0</v>
      </c>
      <c r="T18" s="94">
        <v>0</v>
      </c>
      <c r="U18">
        <v>4.8499999999999996</v>
      </c>
      <c r="V18">
        <v>0</v>
      </c>
      <c r="W18">
        <v>4.1900000000000004</v>
      </c>
      <c r="X18">
        <v>55</v>
      </c>
      <c r="Y18">
        <v>18.34</v>
      </c>
      <c r="Z18">
        <v>18.329999999999998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52.67</v>
      </c>
      <c r="AI18">
        <v>52.67</v>
      </c>
      <c r="AJ18">
        <v>31.3</v>
      </c>
      <c r="AK18">
        <v>0</v>
      </c>
      <c r="AL18">
        <v>0</v>
      </c>
      <c r="AM18">
        <v>3.99</v>
      </c>
    </row>
    <row r="19" spans="1:39">
      <c r="A19" t="s">
        <v>61</v>
      </c>
      <c r="B19" s="35">
        <v>170.93</v>
      </c>
      <c r="C19" s="35">
        <v>57.77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70.540000000000006</v>
      </c>
      <c r="N19">
        <v>273.62</v>
      </c>
      <c r="O19">
        <v>53.22</v>
      </c>
      <c r="P19">
        <v>5.84</v>
      </c>
      <c r="Q19">
        <v>17.809999999999999</v>
      </c>
      <c r="R19" s="94">
        <v>0</v>
      </c>
      <c r="S19" s="94">
        <v>0</v>
      </c>
      <c r="T19" s="94">
        <v>0</v>
      </c>
      <c r="U19">
        <v>4.62</v>
      </c>
      <c r="V19">
        <v>0</v>
      </c>
      <c r="W19">
        <v>4.1900000000000004</v>
      </c>
      <c r="X19">
        <v>55</v>
      </c>
      <c r="Y19">
        <v>18.34</v>
      </c>
      <c r="Z19">
        <v>18.329999999999998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</v>
      </c>
      <c r="AH19">
        <v>37.67</v>
      </c>
      <c r="AI19">
        <v>37.67</v>
      </c>
      <c r="AJ19">
        <v>31.3</v>
      </c>
      <c r="AK19">
        <v>0</v>
      </c>
      <c r="AL19">
        <v>0</v>
      </c>
      <c r="AM19">
        <v>3.99</v>
      </c>
    </row>
    <row r="20" spans="1:39">
      <c r="A20" t="s">
        <v>62</v>
      </c>
      <c r="B20" s="35">
        <v>170.93</v>
      </c>
      <c r="C20" s="35">
        <v>57.77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70.540000000000006</v>
      </c>
      <c r="N20">
        <v>273.62</v>
      </c>
      <c r="O20">
        <v>53.22</v>
      </c>
      <c r="P20">
        <v>5.84</v>
      </c>
      <c r="Q20">
        <v>17.41</v>
      </c>
      <c r="R20" s="94">
        <v>0</v>
      </c>
      <c r="S20" s="94">
        <v>0</v>
      </c>
      <c r="T20" s="94">
        <v>0</v>
      </c>
      <c r="U20">
        <v>4.62</v>
      </c>
      <c r="V20">
        <v>0</v>
      </c>
      <c r="W20">
        <v>4.1900000000000004</v>
      </c>
      <c r="X20">
        <v>55</v>
      </c>
      <c r="Y20">
        <v>18.34</v>
      </c>
      <c r="Z20">
        <v>18.329999999999998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</v>
      </c>
      <c r="AH20">
        <v>37.67</v>
      </c>
      <c r="AI20">
        <v>37.67</v>
      </c>
      <c r="AJ20">
        <v>31.3</v>
      </c>
      <c r="AK20">
        <v>0</v>
      </c>
      <c r="AL20">
        <v>0</v>
      </c>
      <c r="AM20">
        <v>3.99</v>
      </c>
    </row>
    <row r="21" spans="1:39">
      <c r="A21" t="s">
        <v>63</v>
      </c>
      <c r="B21" s="35">
        <v>170.93</v>
      </c>
      <c r="C21" s="35">
        <v>57.77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70.540000000000006</v>
      </c>
      <c r="N21">
        <v>273.62</v>
      </c>
      <c r="O21">
        <v>53.22</v>
      </c>
      <c r="P21">
        <v>5.84</v>
      </c>
      <c r="Q21">
        <v>17.010000000000002</v>
      </c>
      <c r="R21" s="94">
        <v>0</v>
      </c>
      <c r="S21" s="94">
        <v>0</v>
      </c>
      <c r="T21" s="94">
        <v>0</v>
      </c>
      <c r="U21">
        <v>4.62</v>
      </c>
      <c r="V21">
        <v>0</v>
      </c>
      <c r="W21">
        <v>4.1900000000000004</v>
      </c>
      <c r="X21">
        <v>39</v>
      </c>
      <c r="Y21">
        <v>13</v>
      </c>
      <c r="Z21">
        <v>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</v>
      </c>
      <c r="AH21">
        <v>37.67</v>
      </c>
      <c r="AI21">
        <v>37.67</v>
      </c>
      <c r="AJ21">
        <v>31.3</v>
      </c>
      <c r="AK21">
        <v>0</v>
      </c>
      <c r="AL21">
        <v>0</v>
      </c>
      <c r="AM21">
        <v>4.62</v>
      </c>
    </row>
    <row r="22" spans="1:39">
      <c r="A22" t="s">
        <v>64</v>
      </c>
      <c r="B22" s="35">
        <v>170.93</v>
      </c>
      <c r="C22" s="35">
        <v>57.77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70.540000000000006</v>
      </c>
      <c r="N22">
        <v>273.62</v>
      </c>
      <c r="O22">
        <v>53.22</v>
      </c>
      <c r="P22">
        <v>5.84</v>
      </c>
      <c r="Q22">
        <v>16.61</v>
      </c>
      <c r="R22" s="94">
        <v>0</v>
      </c>
      <c r="S22" s="94">
        <v>0</v>
      </c>
      <c r="T22" s="94">
        <v>0</v>
      </c>
      <c r="U22">
        <v>4.62</v>
      </c>
      <c r="V22">
        <v>0</v>
      </c>
      <c r="W22">
        <v>4.1900000000000004</v>
      </c>
      <c r="X22">
        <v>39</v>
      </c>
      <c r="Y22">
        <v>13</v>
      </c>
      <c r="Z22">
        <v>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37.67</v>
      </c>
      <c r="AI22">
        <v>37.67</v>
      </c>
      <c r="AJ22">
        <v>31.3</v>
      </c>
      <c r="AK22">
        <v>0</v>
      </c>
      <c r="AL22">
        <v>0</v>
      </c>
      <c r="AM22">
        <v>4.9400000000000004</v>
      </c>
    </row>
    <row r="23" spans="1:39">
      <c r="A23" t="s">
        <v>65</v>
      </c>
      <c r="B23" s="35">
        <v>170.93</v>
      </c>
      <c r="C23" s="35">
        <v>57.77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70.540000000000006</v>
      </c>
      <c r="N23">
        <v>232.25</v>
      </c>
      <c r="O23">
        <v>53.22</v>
      </c>
      <c r="P23">
        <v>5.84</v>
      </c>
      <c r="Q23">
        <v>15.81</v>
      </c>
      <c r="R23" s="94">
        <v>0</v>
      </c>
      <c r="S23" s="94">
        <v>0</v>
      </c>
      <c r="T23" s="94">
        <v>0</v>
      </c>
      <c r="U23">
        <v>4.62</v>
      </c>
      <c r="V23">
        <v>0</v>
      </c>
      <c r="W23">
        <v>4.1900000000000004</v>
      </c>
      <c r="X23">
        <v>39</v>
      </c>
      <c r="Y23">
        <v>13</v>
      </c>
      <c r="Z23">
        <v>13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11.66</v>
      </c>
      <c r="AH23">
        <v>37.67</v>
      </c>
      <c r="AI23">
        <v>37.67</v>
      </c>
      <c r="AJ23">
        <v>31.3</v>
      </c>
      <c r="AK23">
        <v>0</v>
      </c>
      <c r="AL23">
        <v>0</v>
      </c>
      <c r="AM23">
        <v>5.26</v>
      </c>
    </row>
    <row r="24" spans="1:39">
      <c r="A24" t="s">
        <v>66</v>
      </c>
      <c r="B24" s="35">
        <v>170.93</v>
      </c>
      <c r="C24" s="35">
        <v>57.77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70.540000000000006</v>
      </c>
      <c r="N24">
        <v>232.25</v>
      </c>
      <c r="O24">
        <v>53.22</v>
      </c>
      <c r="P24">
        <v>5.84</v>
      </c>
      <c r="Q24">
        <v>15.21</v>
      </c>
      <c r="R24" s="94">
        <v>0</v>
      </c>
      <c r="S24" s="94">
        <v>0</v>
      </c>
      <c r="T24" s="94">
        <v>0</v>
      </c>
      <c r="U24">
        <v>4.62</v>
      </c>
      <c r="V24">
        <v>0</v>
      </c>
      <c r="W24">
        <v>4.1900000000000004</v>
      </c>
      <c r="X24">
        <v>39</v>
      </c>
      <c r="Y24">
        <v>13</v>
      </c>
      <c r="Z24">
        <v>13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39</v>
      </c>
      <c r="AI24">
        <v>39</v>
      </c>
      <c r="AJ24">
        <v>31.3</v>
      </c>
      <c r="AK24">
        <v>0</v>
      </c>
      <c r="AL24">
        <v>0</v>
      </c>
      <c r="AM24">
        <v>5.58</v>
      </c>
    </row>
    <row r="25" spans="1:39">
      <c r="A25" t="s">
        <v>67</v>
      </c>
      <c r="B25" s="35">
        <v>170.93</v>
      </c>
      <c r="C25" s="35">
        <v>57.77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70.540000000000006</v>
      </c>
      <c r="N25">
        <v>232.25</v>
      </c>
      <c r="O25">
        <v>53.22</v>
      </c>
      <c r="P25">
        <v>5.84</v>
      </c>
      <c r="Q25">
        <v>11</v>
      </c>
      <c r="R25" s="94">
        <v>0</v>
      </c>
      <c r="S25" s="94">
        <v>0</v>
      </c>
      <c r="T25" s="94">
        <v>0</v>
      </c>
      <c r="U25">
        <v>4.62</v>
      </c>
      <c r="V25">
        <v>0</v>
      </c>
      <c r="W25">
        <v>3.07</v>
      </c>
      <c r="X25">
        <v>60</v>
      </c>
      <c r="Y25">
        <v>20</v>
      </c>
      <c r="Z25">
        <v>20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20</v>
      </c>
      <c r="AH25">
        <v>50</v>
      </c>
      <c r="AI25">
        <v>50</v>
      </c>
      <c r="AJ25">
        <v>31.3</v>
      </c>
      <c r="AK25">
        <v>0</v>
      </c>
      <c r="AL25">
        <v>0</v>
      </c>
      <c r="AM25">
        <v>5.9</v>
      </c>
    </row>
    <row r="26" spans="1:39">
      <c r="A26" t="s">
        <v>68</v>
      </c>
      <c r="B26" s="35">
        <v>227</v>
      </c>
      <c r="C26" s="35">
        <v>76.73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70.540000000000006</v>
      </c>
      <c r="N26">
        <v>273.62</v>
      </c>
      <c r="O26">
        <v>53.22</v>
      </c>
      <c r="P26">
        <v>5.84</v>
      </c>
      <c r="Q26">
        <v>11</v>
      </c>
      <c r="R26" s="94">
        <v>0</v>
      </c>
      <c r="S26" s="94">
        <v>0</v>
      </c>
      <c r="T26" s="94">
        <v>0</v>
      </c>
      <c r="U26">
        <v>4.62</v>
      </c>
      <c r="V26">
        <v>0</v>
      </c>
      <c r="W26">
        <v>3.07</v>
      </c>
      <c r="X26">
        <v>59.5</v>
      </c>
      <c r="Y26">
        <v>19.84</v>
      </c>
      <c r="Z26">
        <v>19.829999999999998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19.66</v>
      </c>
      <c r="AH26">
        <v>49.33</v>
      </c>
      <c r="AI26">
        <v>49.33</v>
      </c>
      <c r="AJ26">
        <v>31.3</v>
      </c>
      <c r="AK26">
        <v>0</v>
      </c>
      <c r="AL26">
        <v>0</v>
      </c>
      <c r="AM26">
        <v>6.22</v>
      </c>
    </row>
    <row r="27" spans="1:39">
      <c r="A27" t="s">
        <v>69</v>
      </c>
      <c r="B27" s="35">
        <v>227</v>
      </c>
      <c r="C27" s="35">
        <v>76.73</v>
      </c>
      <c r="D27" s="94">
        <f t="shared" si="0"/>
        <v>23.96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70.540000000000006</v>
      </c>
      <c r="N27">
        <v>273.62</v>
      </c>
      <c r="O27">
        <v>53.22</v>
      </c>
      <c r="P27">
        <v>5.84</v>
      </c>
      <c r="Q27">
        <v>8.6</v>
      </c>
      <c r="R27" s="94">
        <v>10.76</v>
      </c>
      <c r="S27" s="94">
        <v>1</v>
      </c>
      <c r="T27" s="94">
        <v>12.2</v>
      </c>
      <c r="U27">
        <v>4.46</v>
      </c>
      <c r="V27">
        <v>7.0000000000000007E-2</v>
      </c>
      <c r="W27">
        <v>3.07</v>
      </c>
      <c r="X27">
        <v>59</v>
      </c>
      <c r="Y27">
        <v>19.66</v>
      </c>
      <c r="Z27">
        <v>19.670000000000002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19.34</v>
      </c>
      <c r="AH27">
        <v>49</v>
      </c>
      <c r="AI27">
        <v>49</v>
      </c>
      <c r="AJ27">
        <v>30.28</v>
      </c>
      <c r="AK27">
        <v>1</v>
      </c>
      <c r="AL27">
        <v>1</v>
      </c>
      <c r="AM27">
        <v>6.55</v>
      </c>
    </row>
    <row r="28" spans="1:39">
      <c r="A28" t="s">
        <v>70</v>
      </c>
      <c r="B28" s="35">
        <v>227</v>
      </c>
      <c r="C28" s="35">
        <v>76.73</v>
      </c>
      <c r="D28" s="94">
        <f t="shared" si="0"/>
        <v>45.400000000000006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70.540000000000006</v>
      </c>
      <c r="N28">
        <v>273.62</v>
      </c>
      <c r="O28">
        <v>53.22</v>
      </c>
      <c r="P28">
        <v>5.84</v>
      </c>
      <c r="Q28">
        <v>8.4</v>
      </c>
      <c r="R28" s="94">
        <v>18.940000000000001</v>
      </c>
      <c r="S28" s="94">
        <v>5</v>
      </c>
      <c r="T28" s="94">
        <v>21.46</v>
      </c>
      <c r="U28">
        <v>4.46</v>
      </c>
      <c r="V28">
        <v>1.71</v>
      </c>
      <c r="W28">
        <v>3.07</v>
      </c>
      <c r="X28">
        <v>58.5</v>
      </c>
      <c r="Y28">
        <v>19.5</v>
      </c>
      <c r="Z28">
        <v>19.5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19</v>
      </c>
      <c r="AH28">
        <v>48.67</v>
      </c>
      <c r="AI28">
        <v>48.67</v>
      </c>
      <c r="AJ28">
        <v>30.28</v>
      </c>
      <c r="AK28">
        <v>4</v>
      </c>
      <c r="AL28">
        <v>1</v>
      </c>
      <c r="AM28">
        <v>6.87</v>
      </c>
    </row>
    <row r="29" spans="1:39">
      <c r="A29" t="s">
        <v>71</v>
      </c>
      <c r="B29" s="35">
        <v>227</v>
      </c>
      <c r="C29" s="35">
        <v>76.73</v>
      </c>
      <c r="D29" s="94">
        <f t="shared" si="0"/>
        <v>65.56</v>
      </c>
      <c r="E29" s="35"/>
      <c r="F29" s="35"/>
      <c r="G29" s="35"/>
      <c r="H29" s="35"/>
      <c r="I29" s="35"/>
      <c r="J29" s="38">
        <v>0.41</v>
      </c>
      <c r="K29" s="38">
        <v>0.41</v>
      </c>
      <c r="L29" s="38">
        <v>0.42</v>
      </c>
      <c r="M29">
        <v>70.540000000000006</v>
      </c>
      <c r="N29">
        <v>273.62</v>
      </c>
      <c r="O29">
        <v>53.22</v>
      </c>
      <c r="P29">
        <v>5.84</v>
      </c>
      <c r="Q29">
        <v>8.1999999999999993</v>
      </c>
      <c r="R29" s="94">
        <v>26.09</v>
      </c>
      <c r="S29" s="94">
        <v>10</v>
      </c>
      <c r="T29" s="94">
        <v>29.47</v>
      </c>
      <c r="U29">
        <v>4.46</v>
      </c>
      <c r="V29">
        <v>4.6100000000000003</v>
      </c>
      <c r="W29">
        <v>3.07</v>
      </c>
      <c r="X29">
        <v>57.5</v>
      </c>
      <c r="Y29">
        <v>19.16</v>
      </c>
      <c r="Z29">
        <v>19.170000000000002</v>
      </c>
      <c r="AA29">
        <v>0.88</v>
      </c>
      <c r="AB29">
        <v>0.18</v>
      </c>
      <c r="AC29">
        <v>3</v>
      </c>
      <c r="AD29">
        <v>2</v>
      </c>
      <c r="AE29">
        <v>5</v>
      </c>
      <c r="AF29">
        <v>3</v>
      </c>
      <c r="AG29">
        <v>18.66</v>
      </c>
      <c r="AH29">
        <v>48.33</v>
      </c>
      <c r="AI29">
        <v>48.33</v>
      </c>
      <c r="AJ29">
        <v>31.29</v>
      </c>
      <c r="AK29">
        <v>7</v>
      </c>
      <c r="AL29">
        <v>3</v>
      </c>
      <c r="AM29">
        <v>7.19</v>
      </c>
    </row>
    <row r="30" spans="1:39">
      <c r="A30" t="s">
        <v>72</v>
      </c>
      <c r="B30" s="35">
        <v>170.93</v>
      </c>
      <c r="C30" s="35">
        <v>76.73</v>
      </c>
      <c r="D30" s="94">
        <f t="shared" si="0"/>
        <v>84</v>
      </c>
      <c r="E30" s="35"/>
      <c r="F30" s="35"/>
      <c r="G30" s="35"/>
      <c r="H30" s="35"/>
      <c r="I30" s="35"/>
      <c r="J30" s="38">
        <v>0.73</v>
      </c>
      <c r="K30" s="38">
        <v>0.73</v>
      </c>
      <c r="L30" s="38">
        <v>0.74</v>
      </c>
      <c r="M30">
        <v>70.540000000000006</v>
      </c>
      <c r="N30">
        <v>273.62</v>
      </c>
      <c r="O30">
        <v>53.22</v>
      </c>
      <c r="P30">
        <v>5.84</v>
      </c>
      <c r="Q30">
        <v>7.8</v>
      </c>
      <c r="R30" s="94">
        <v>33</v>
      </c>
      <c r="S30" s="94">
        <v>18</v>
      </c>
      <c r="T30" s="94">
        <v>33</v>
      </c>
      <c r="U30">
        <v>4.46</v>
      </c>
      <c r="V30">
        <v>7.6</v>
      </c>
      <c r="W30">
        <v>3.07</v>
      </c>
      <c r="X30">
        <v>56.5</v>
      </c>
      <c r="Y30">
        <v>18.84</v>
      </c>
      <c r="Z30">
        <v>18.829999999999998</v>
      </c>
      <c r="AA30">
        <v>4.47</v>
      </c>
      <c r="AB30">
        <v>0.89</v>
      </c>
      <c r="AC30">
        <v>6</v>
      </c>
      <c r="AD30">
        <v>3</v>
      </c>
      <c r="AE30">
        <v>8</v>
      </c>
      <c r="AF30">
        <v>4</v>
      </c>
      <c r="AG30">
        <v>18.34</v>
      </c>
      <c r="AH30">
        <v>47.33</v>
      </c>
      <c r="AI30">
        <v>47.33</v>
      </c>
      <c r="AJ30">
        <v>30.28</v>
      </c>
      <c r="AK30">
        <v>14</v>
      </c>
      <c r="AL30">
        <v>6</v>
      </c>
      <c r="AM30">
        <v>7.51</v>
      </c>
    </row>
    <row r="31" spans="1:39">
      <c r="A31" t="s">
        <v>73</v>
      </c>
      <c r="B31" s="35">
        <v>170.93</v>
      </c>
      <c r="C31" s="35">
        <v>57.77</v>
      </c>
      <c r="D31" s="94">
        <f t="shared" si="0"/>
        <v>92.5</v>
      </c>
      <c r="E31" s="35"/>
      <c r="F31" s="35"/>
      <c r="G31" s="35"/>
      <c r="H31" s="35"/>
      <c r="I31" s="35"/>
      <c r="J31" s="38">
        <v>1.23</v>
      </c>
      <c r="K31" s="38">
        <v>1.23</v>
      </c>
      <c r="L31" s="38">
        <v>1.26</v>
      </c>
      <c r="M31">
        <v>70.540000000000006</v>
      </c>
      <c r="N31">
        <v>232.25</v>
      </c>
      <c r="O31">
        <v>53.22</v>
      </c>
      <c r="P31">
        <v>5.84</v>
      </c>
      <c r="Q31">
        <v>7.4</v>
      </c>
      <c r="R31" s="94">
        <v>31.25</v>
      </c>
      <c r="S31" s="94">
        <v>30</v>
      </c>
      <c r="T31" s="94">
        <v>31.25</v>
      </c>
      <c r="U31">
        <v>4.2300000000000004</v>
      </c>
      <c r="V31">
        <v>11.15</v>
      </c>
      <c r="W31">
        <v>0</v>
      </c>
      <c r="X31">
        <v>55.5</v>
      </c>
      <c r="Y31">
        <v>18.5</v>
      </c>
      <c r="Z31">
        <v>18.5</v>
      </c>
      <c r="AA31">
        <v>10.95</v>
      </c>
      <c r="AB31">
        <v>2.19</v>
      </c>
      <c r="AC31">
        <v>9</v>
      </c>
      <c r="AD31">
        <v>5</v>
      </c>
      <c r="AE31">
        <v>10</v>
      </c>
      <c r="AF31">
        <v>5</v>
      </c>
      <c r="AG31">
        <v>9</v>
      </c>
      <c r="AH31">
        <v>40</v>
      </c>
      <c r="AI31">
        <v>40</v>
      </c>
      <c r="AJ31">
        <v>30.28</v>
      </c>
      <c r="AK31">
        <v>21</v>
      </c>
      <c r="AL31">
        <v>9</v>
      </c>
      <c r="AM31">
        <v>7.96</v>
      </c>
    </row>
    <row r="32" spans="1:39">
      <c r="A32" t="s">
        <v>74</v>
      </c>
      <c r="B32" s="35">
        <v>170.93</v>
      </c>
      <c r="C32" s="35">
        <v>57.77</v>
      </c>
      <c r="D32" s="94">
        <f t="shared" si="0"/>
        <v>97</v>
      </c>
      <c r="E32" s="35"/>
      <c r="F32" s="35"/>
      <c r="G32" s="35"/>
      <c r="H32" s="35"/>
      <c r="I32" s="35"/>
      <c r="J32" s="38">
        <v>1.92</v>
      </c>
      <c r="K32" s="38">
        <v>1.92</v>
      </c>
      <c r="L32" s="38">
        <v>1.97</v>
      </c>
      <c r="M32">
        <v>70.540000000000006</v>
      </c>
      <c r="N32">
        <v>193.54</v>
      </c>
      <c r="O32">
        <v>53.22</v>
      </c>
      <c r="P32">
        <v>5.84</v>
      </c>
      <c r="Q32">
        <v>7</v>
      </c>
      <c r="R32" s="94">
        <v>32.340000000000003</v>
      </c>
      <c r="S32" s="94">
        <v>32.33</v>
      </c>
      <c r="T32" s="94">
        <v>32.33</v>
      </c>
      <c r="U32">
        <v>4.2300000000000004</v>
      </c>
      <c r="V32">
        <v>15.33</v>
      </c>
      <c r="W32">
        <v>0</v>
      </c>
      <c r="X32">
        <v>54.5</v>
      </c>
      <c r="Y32">
        <v>18.16</v>
      </c>
      <c r="Z32">
        <v>18.170000000000002</v>
      </c>
      <c r="AA32">
        <v>20.02</v>
      </c>
      <c r="AB32">
        <v>4</v>
      </c>
      <c r="AC32">
        <v>13</v>
      </c>
      <c r="AD32">
        <v>8</v>
      </c>
      <c r="AE32">
        <v>15</v>
      </c>
      <c r="AF32">
        <v>7</v>
      </c>
      <c r="AG32">
        <v>9</v>
      </c>
      <c r="AH32">
        <v>39.33</v>
      </c>
      <c r="AI32">
        <v>39.33</v>
      </c>
      <c r="AJ32">
        <v>30.28</v>
      </c>
      <c r="AK32">
        <v>32</v>
      </c>
      <c r="AL32">
        <v>13</v>
      </c>
      <c r="AM32">
        <v>7.96</v>
      </c>
    </row>
    <row r="33" spans="1:39">
      <c r="A33" t="s">
        <v>75</v>
      </c>
      <c r="B33" s="35">
        <v>170.93</v>
      </c>
      <c r="C33" s="35">
        <v>57.77</v>
      </c>
      <c r="D33" s="94">
        <f t="shared" si="0"/>
        <v>98</v>
      </c>
      <c r="E33" s="35"/>
      <c r="F33" s="35"/>
      <c r="G33" s="35"/>
      <c r="H33" s="35"/>
      <c r="I33" s="35"/>
      <c r="J33" s="38">
        <v>2.77</v>
      </c>
      <c r="K33" s="38">
        <v>2.77</v>
      </c>
      <c r="L33" s="38">
        <v>2.84</v>
      </c>
      <c r="M33">
        <v>70.540000000000006</v>
      </c>
      <c r="N33">
        <v>193.54</v>
      </c>
      <c r="O33">
        <v>53.22</v>
      </c>
      <c r="P33">
        <v>5.84</v>
      </c>
      <c r="Q33">
        <v>7</v>
      </c>
      <c r="R33" s="94">
        <v>32.659999999999997</v>
      </c>
      <c r="S33" s="94">
        <v>32.67</v>
      </c>
      <c r="T33" s="94">
        <v>32.67</v>
      </c>
      <c r="U33">
        <v>4.2300000000000004</v>
      </c>
      <c r="V33">
        <v>20.39</v>
      </c>
      <c r="W33">
        <v>0</v>
      </c>
      <c r="X33">
        <v>53.5</v>
      </c>
      <c r="Y33">
        <v>17.84</v>
      </c>
      <c r="Z33">
        <v>17.829999999999998</v>
      </c>
      <c r="AA33">
        <v>34.33</v>
      </c>
      <c r="AB33">
        <v>6.87</v>
      </c>
      <c r="AC33">
        <v>17</v>
      </c>
      <c r="AD33">
        <v>11</v>
      </c>
      <c r="AE33">
        <v>18</v>
      </c>
      <c r="AF33">
        <v>9</v>
      </c>
      <c r="AG33">
        <v>9</v>
      </c>
      <c r="AH33">
        <v>38.67</v>
      </c>
      <c r="AI33">
        <v>38.67</v>
      </c>
      <c r="AJ33">
        <v>30.28</v>
      </c>
      <c r="AK33">
        <v>42</v>
      </c>
      <c r="AL33">
        <v>18</v>
      </c>
      <c r="AM33">
        <v>7.96</v>
      </c>
    </row>
    <row r="34" spans="1:39">
      <c r="A34" t="s">
        <v>76</v>
      </c>
      <c r="B34" s="35">
        <v>170.93</v>
      </c>
      <c r="C34" s="35">
        <v>57.77</v>
      </c>
      <c r="D34" s="94">
        <f t="shared" si="0"/>
        <v>99</v>
      </c>
      <c r="E34" s="35"/>
      <c r="F34" s="35"/>
      <c r="G34" s="35"/>
      <c r="H34" s="35"/>
      <c r="I34" s="35"/>
      <c r="J34" s="38">
        <v>3.42</v>
      </c>
      <c r="K34" s="38">
        <v>3.42</v>
      </c>
      <c r="L34" s="38">
        <v>3.5</v>
      </c>
      <c r="M34">
        <v>70.540000000000006</v>
      </c>
      <c r="N34">
        <v>193.54</v>
      </c>
      <c r="O34">
        <v>53.22</v>
      </c>
      <c r="P34">
        <v>5.84</v>
      </c>
      <c r="Q34">
        <v>7</v>
      </c>
      <c r="R34" s="94">
        <v>33</v>
      </c>
      <c r="S34" s="94">
        <v>33</v>
      </c>
      <c r="T34" s="94">
        <v>33</v>
      </c>
      <c r="U34">
        <v>4.2300000000000004</v>
      </c>
      <c r="V34">
        <v>24.97</v>
      </c>
      <c r="W34">
        <v>0</v>
      </c>
      <c r="X34">
        <v>52.5</v>
      </c>
      <c r="Y34">
        <v>17.5</v>
      </c>
      <c r="Z34">
        <v>17.5</v>
      </c>
      <c r="AA34">
        <v>50.85</v>
      </c>
      <c r="AB34">
        <v>10.17</v>
      </c>
      <c r="AC34">
        <v>20</v>
      </c>
      <c r="AD34">
        <v>13</v>
      </c>
      <c r="AE34">
        <v>25</v>
      </c>
      <c r="AF34">
        <v>12</v>
      </c>
      <c r="AG34">
        <v>9</v>
      </c>
      <c r="AH34">
        <v>38.67</v>
      </c>
      <c r="AI34">
        <v>38.67</v>
      </c>
      <c r="AJ34">
        <v>31.29</v>
      </c>
      <c r="AK34">
        <v>53</v>
      </c>
      <c r="AL34">
        <v>22</v>
      </c>
      <c r="AM34">
        <v>7.96</v>
      </c>
    </row>
    <row r="35" spans="1:39">
      <c r="A35" t="s">
        <v>77</v>
      </c>
      <c r="B35" s="35">
        <v>170.93</v>
      </c>
      <c r="C35" s="35">
        <v>57.77</v>
      </c>
      <c r="D35" s="94">
        <f t="shared" si="0"/>
        <v>99</v>
      </c>
      <c r="E35" s="35"/>
      <c r="F35" s="35"/>
      <c r="G35" s="35"/>
      <c r="H35" s="35"/>
      <c r="I35" s="35"/>
      <c r="J35" s="38">
        <v>4.3600000000000003</v>
      </c>
      <c r="K35" s="38">
        <v>4.3600000000000003</v>
      </c>
      <c r="L35" s="38">
        <v>4.4800000000000004</v>
      </c>
      <c r="M35">
        <v>70.540000000000006</v>
      </c>
      <c r="N35">
        <v>193.54</v>
      </c>
      <c r="O35">
        <v>72.58</v>
      </c>
      <c r="P35">
        <v>5.84</v>
      </c>
      <c r="Q35">
        <v>7</v>
      </c>
      <c r="R35" s="94">
        <v>33</v>
      </c>
      <c r="S35" s="94">
        <v>33</v>
      </c>
      <c r="T35" s="94">
        <v>33</v>
      </c>
      <c r="U35">
        <v>4.2300000000000004</v>
      </c>
      <c r="V35">
        <v>30.27</v>
      </c>
      <c r="W35">
        <v>0</v>
      </c>
      <c r="X35">
        <v>57.5</v>
      </c>
      <c r="Y35">
        <v>19.16</v>
      </c>
      <c r="Z35">
        <v>19.170000000000002</v>
      </c>
      <c r="AA35">
        <v>68.44</v>
      </c>
      <c r="AB35">
        <v>13.69</v>
      </c>
      <c r="AC35">
        <v>23</v>
      </c>
      <c r="AD35">
        <v>17</v>
      </c>
      <c r="AE35">
        <v>30</v>
      </c>
      <c r="AF35">
        <v>14</v>
      </c>
      <c r="AG35">
        <v>16</v>
      </c>
      <c r="AH35">
        <v>38.33</v>
      </c>
      <c r="AI35">
        <v>38.33</v>
      </c>
      <c r="AJ35">
        <v>31.29</v>
      </c>
      <c r="AK35">
        <v>67</v>
      </c>
      <c r="AL35">
        <v>28</v>
      </c>
      <c r="AM35">
        <v>7.96</v>
      </c>
    </row>
    <row r="36" spans="1:39">
      <c r="A36" t="s">
        <v>78</v>
      </c>
      <c r="B36" s="35">
        <v>170.93</v>
      </c>
      <c r="C36" s="35">
        <v>57.77</v>
      </c>
      <c r="D36" s="94">
        <f t="shared" si="0"/>
        <v>99</v>
      </c>
      <c r="E36" s="35"/>
      <c r="F36" s="35"/>
      <c r="G36" s="35"/>
      <c r="H36" s="35"/>
      <c r="I36" s="35"/>
      <c r="J36" s="38">
        <v>5.4</v>
      </c>
      <c r="K36" s="38">
        <v>5.4</v>
      </c>
      <c r="L36" s="38">
        <v>5.53</v>
      </c>
      <c r="M36">
        <v>70.540000000000006</v>
      </c>
      <c r="N36">
        <v>193.54</v>
      </c>
      <c r="O36">
        <v>53.22</v>
      </c>
      <c r="P36">
        <v>5.84</v>
      </c>
      <c r="Q36">
        <v>7</v>
      </c>
      <c r="R36" s="94">
        <v>33</v>
      </c>
      <c r="S36" s="94">
        <v>33</v>
      </c>
      <c r="T36" s="94">
        <v>33</v>
      </c>
      <c r="U36">
        <v>4.2300000000000004</v>
      </c>
      <c r="V36">
        <v>36.47</v>
      </c>
      <c r="W36">
        <v>0</v>
      </c>
      <c r="X36">
        <v>56.5</v>
      </c>
      <c r="Y36">
        <v>18.84</v>
      </c>
      <c r="Z36">
        <v>18.829999999999998</v>
      </c>
      <c r="AA36">
        <v>88.41</v>
      </c>
      <c r="AB36">
        <v>17.68</v>
      </c>
      <c r="AC36">
        <v>30</v>
      </c>
      <c r="AD36">
        <v>20</v>
      </c>
      <c r="AE36">
        <v>37</v>
      </c>
      <c r="AF36">
        <v>18</v>
      </c>
      <c r="AG36">
        <v>15.66</v>
      </c>
      <c r="AH36">
        <v>38</v>
      </c>
      <c r="AI36">
        <v>38</v>
      </c>
      <c r="AJ36">
        <v>31.3</v>
      </c>
      <c r="AK36">
        <v>81</v>
      </c>
      <c r="AL36">
        <v>34</v>
      </c>
      <c r="AM36">
        <v>7.96</v>
      </c>
    </row>
    <row r="37" spans="1:39">
      <c r="A37" t="s">
        <v>79</v>
      </c>
      <c r="B37" s="35">
        <v>170.93</v>
      </c>
      <c r="C37" s="35">
        <v>57.77</v>
      </c>
      <c r="D37" s="94">
        <f t="shared" si="0"/>
        <v>99</v>
      </c>
      <c r="E37" s="35"/>
      <c r="F37" s="35"/>
      <c r="G37" s="35"/>
      <c r="H37" s="35"/>
      <c r="I37" s="35"/>
      <c r="J37" s="38">
        <v>6.38</v>
      </c>
      <c r="K37" s="38">
        <v>6.38</v>
      </c>
      <c r="L37" s="38">
        <v>6.53</v>
      </c>
      <c r="M37">
        <v>70.540000000000006</v>
      </c>
      <c r="N37">
        <v>150.49</v>
      </c>
      <c r="O37">
        <v>72.58</v>
      </c>
      <c r="P37">
        <v>5.84</v>
      </c>
      <c r="Q37">
        <v>7</v>
      </c>
      <c r="R37" s="94">
        <v>33</v>
      </c>
      <c r="S37" s="94">
        <v>33</v>
      </c>
      <c r="T37" s="94">
        <v>33</v>
      </c>
      <c r="U37">
        <v>4.2300000000000004</v>
      </c>
      <c r="V37">
        <v>42.79</v>
      </c>
      <c r="W37">
        <v>0</v>
      </c>
      <c r="X37">
        <v>35</v>
      </c>
      <c r="Y37">
        <v>11.66</v>
      </c>
      <c r="Z37">
        <v>11.67</v>
      </c>
      <c r="AA37">
        <v>107.3</v>
      </c>
      <c r="AB37">
        <v>21.46</v>
      </c>
      <c r="AC37">
        <v>36</v>
      </c>
      <c r="AD37">
        <v>23</v>
      </c>
      <c r="AE37">
        <v>44</v>
      </c>
      <c r="AF37">
        <v>21</v>
      </c>
      <c r="AG37">
        <v>13.34</v>
      </c>
      <c r="AH37">
        <v>29.67</v>
      </c>
      <c r="AI37">
        <v>29.67</v>
      </c>
      <c r="AJ37">
        <v>31.3</v>
      </c>
      <c r="AK37">
        <v>95</v>
      </c>
      <c r="AL37">
        <v>40</v>
      </c>
      <c r="AM37">
        <v>7.96</v>
      </c>
    </row>
    <row r="38" spans="1:39">
      <c r="A38" t="s">
        <v>80</v>
      </c>
      <c r="B38" s="35">
        <v>170.93</v>
      </c>
      <c r="C38" s="35">
        <v>57.77</v>
      </c>
      <c r="D38" s="94">
        <f t="shared" si="0"/>
        <v>99</v>
      </c>
      <c r="E38" s="35"/>
      <c r="F38" s="35"/>
      <c r="G38" s="35"/>
      <c r="H38" s="35"/>
      <c r="I38" s="35"/>
      <c r="J38" s="38">
        <v>7.38</v>
      </c>
      <c r="K38" s="38">
        <v>7.38</v>
      </c>
      <c r="L38" s="38">
        <v>7.56</v>
      </c>
      <c r="M38">
        <v>70.540000000000006</v>
      </c>
      <c r="N38">
        <v>150.49</v>
      </c>
      <c r="O38">
        <v>87.09</v>
      </c>
      <c r="P38">
        <v>5.84</v>
      </c>
      <c r="Q38">
        <v>7</v>
      </c>
      <c r="R38" s="94">
        <v>33</v>
      </c>
      <c r="S38" s="94">
        <v>33</v>
      </c>
      <c r="T38" s="94">
        <v>33</v>
      </c>
      <c r="U38">
        <v>4.2300000000000004</v>
      </c>
      <c r="V38">
        <v>48.97</v>
      </c>
      <c r="W38">
        <v>0</v>
      </c>
      <c r="X38">
        <v>34.5</v>
      </c>
      <c r="Y38">
        <v>11.5</v>
      </c>
      <c r="Z38">
        <v>11.5</v>
      </c>
      <c r="AA38">
        <v>126.49</v>
      </c>
      <c r="AB38">
        <v>25.3</v>
      </c>
      <c r="AC38">
        <v>42</v>
      </c>
      <c r="AD38">
        <v>26</v>
      </c>
      <c r="AE38">
        <v>51</v>
      </c>
      <c r="AF38">
        <v>24</v>
      </c>
      <c r="AG38">
        <v>13.34</v>
      </c>
      <c r="AH38">
        <v>29.33</v>
      </c>
      <c r="AI38">
        <v>29.33</v>
      </c>
      <c r="AJ38">
        <v>31.3</v>
      </c>
      <c r="AK38">
        <v>109</v>
      </c>
      <c r="AL38">
        <v>46</v>
      </c>
      <c r="AM38">
        <v>7.96</v>
      </c>
    </row>
    <row r="39" spans="1:39">
      <c r="A39" t="s">
        <v>81</v>
      </c>
      <c r="B39" s="35">
        <v>170.93</v>
      </c>
      <c r="C39" s="35">
        <v>57.77</v>
      </c>
      <c r="D39" s="94">
        <f t="shared" si="0"/>
        <v>99</v>
      </c>
      <c r="E39" s="35"/>
      <c r="F39" s="35"/>
      <c r="G39" s="35"/>
      <c r="H39" s="35"/>
      <c r="I39" s="35"/>
      <c r="J39" s="38">
        <v>8.25</v>
      </c>
      <c r="K39" s="38">
        <v>8.25</v>
      </c>
      <c r="L39" s="38">
        <v>8.4600000000000009</v>
      </c>
      <c r="M39">
        <v>70.540000000000006</v>
      </c>
      <c r="N39">
        <v>150.49</v>
      </c>
      <c r="O39">
        <v>87.09</v>
      </c>
      <c r="P39">
        <v>5.84</v>
      </c>
      <c r="Q39">
        <v>7</v>
      </c>
      <c r="R39" s="94">
        <v>33</v>
      </c>
      <c r="S39" s="94">
        <v>33</v>
      </c>
      <c r="T39" s="94">
        <v>33</v>
      </c>
      <c r="U39">
        <v>4.38</v>
      </c>
      <c r="V39">
        <v>54.49</v>
      </c>
      <c r="W39">
        <v>0</v>
      </c>
      <c r="X39">
        <v>34</v>
      </c>
      <c r="Y39">
        <v>11.34</v>
      </c>
      <c r="Z39">
        <v>11.33</v>
      </c>
      <c r="AA39">
        <v>142.61000000000001</v>
      </c>
      <c r="AB39">
        <v>28.52</v>
      </c>
      <c r="AC39">
        <v>52</v>
      </c>
      <c r="AD39">
        <v>29</v>
      </c>
      <c r="AE39">
        <v>53</v>
      </c>
      <c r="AF39">
        <v>25</v>
      </c>
      <c r="AG39">
        <v>12.66</v>
      </c>
      <c r="AH39">
        <v>28.33</v>
      </c>
      <c r="AI39">
        <v>28.33</v>
      </c>
      <c r="AJ39">
        <v>31.3</v>
      </c>
      <c r="AK39">
        <v>123</v>
      </c>
      <c r="AL39">
        <v>52</v>
      </c>
      <c r="AM39">
        <v>7.96</v>
      </c>
    </row>
    <row r="40" spans="1:39">
      <c r="A40" t="s">
        <v>82</v>
      </c>
      <c r="B40" s="35">
        <v>170.93</v>
      </c>
      <c r="C40" s="35">
        <v>57.77</v>
      </c>
      <c r="D40" s="94">
        <f t="shared" si="0"/>
        <v>99</v>
      </c>
      <c r="E40" s="35"/>
      <c r="F40" s="35"/>
      <c r="G40" s="35"/>
      <c r="H40" s="35"/>
      <c r="I40" s="35"/>
      <c r="J40" s="38">
        <v>9.1300000000000008</v>
      </c>
      <c r="K40" s="38">
        <v>9.1300000000000008</v>
      </c>
      <c r="L40" s="38">
        <v>9.36</v>
      </c>
      <c r="M40">
        <v>70.540000000000006</v>
      </c>
      <c r="N40">
        <v>150.49</v>
      </c>
      <c r="O40">
        <v>87.09</v>
      </c>
      <c r="P40">
        <v>5.84</v>
      </c>
      <c r="Q40">
        <v>7</v>
      </c>
      <c r="R40" s="94">
        <v>33</v>
      </c>
      <c r="S40" s="94">
        <v>33</v>
      </c>
      <c r="T40" s="94">
        <v>33</v>
      </c>
      <c r="U40">
        <v>4.38</v>
      </c>
      <c r="V40">
        <v>59.02</v>
      </c>
      <c r="W40">
        <v>0</v>
      </c>
      <c r="X40">
        <v>33.5</v>
      </c>
      <c r="Y40">
        <v>11.16</v>
      </c>
      <c r="Z40">
        <v>11.17</v>
      </c>
      <c r="AA40">
        <v>157.85</v>
      </c>
      <c r="AB40">
        <v>31.57</v>
      </c>
      <c r="AC40">
        <v>57</v>
      </c>
      <c r="AD40">
        <v>32</v>
      </c>
      <c r="AE40">
        <v>59</v>
      </c>
      <c r="AF40">
        <v>28</v>
      </c>
      <c r="AG40">
        <v>12</v>
      </c>
      <c r="AH40">
        <v>27.67</v>
      </c>
      <c r="AI40">
        <v>27.67</v>
      </c>
      <c r="AJ40">
        <v>31.3</v>
      </c>
      <c r="AK40">
        <v>137</v>
      </c>
      <c r="AL40">
        <v>58</v>
      </c>
      <c r="AM40">
        <v>7.96</v>
      </c>
    </row>
    <row r="41" spans="1:39">
      <c r="A41" t="s">
        <v>83</v>
      </c>
      <c r="B41" s="35">
        <v>170.93</v>
      </c>
      <c r="C41" s="35">
        <v>57.77</v>
      </c>
      <c r="D41" s="94">
        <f t="shared" si="0"/>
        <v>99</v>
      </c>
      <c r="E41" s="35"/>
      <c r="F41" s="35"/>
      <c r="G41" s="35"/>
      <c r="H41" s="35"/>
      <c r="I41" s="35"/>
      <c r="J41" s="38">
        <v>10.01</v>
      </c>
      <c r="K41" s="38">
        <v>10.01</v>
      </c>
      <c r="L41" s="38">
        <v>10.26</v>
      </c>
      <c r="M41">
        <v>70.540000000000006</v>
      </c>
      <c r="N41">
        <v>150.49</v>
      </c>
      <c r="O41">
        <v>53.22</v>
      </c>
      <c r="P41">
        <v>5.84</v>
      </c>
      <c r="Q41">
        <v>7</v>
      </c>
      <c r="R41" s="94">
        <v>33</v>
      </c>
      <c r="S41" s="94">
        <v>33</v>
      </c>
      <c r="T41" s="94">
        <v>33</v>
      </c>
      <c r="U41">
        <v>4.38</v>
      </c>
      <c r="V41">
        <v>62.47</v>
      </c>
      <c r="W41">
        <v>0</v>
      </c>
      <c r="X41">
        <v>33</v>
      </c>
      <c r="Y41">
        <v>11</v>
      </c>
      <c r="Z41">
        <v>11</v>
      </c>
      <c r="AA41">
        <v>172.88</v>
      </c>
      <c r="AB41">
        <v>34.57</v>
      </c>
      <c r="AC41">
        <v>66</v>
      </c>
      <c r="AD41">
        <v>36</v>
      </c>
      <c r="AE41">
        <v>63</v>
      </c>
      <c r="AF41">
        <v>30</v>
      </c>
      <c r="AG41">
        <v>11</v>
      </c>
      <c r="AH41">
        <v>27</v>
      </c>
      <c r="AI41">
        <v>27</v>
      </c>
      <c r="AJ41">
        <v>31.29</v>
      </c>
      <c r="AK41">
        <v>147</v>
      </c>
      <c r="AL41">
        <v>63</v>
      </c>
      <c r="AM41">
        <v>7.96</v>
      </c>
    </row>
    <row r="42" spans="1:39">
      <c r="A42" t="s">
        <v>84</v>
      </c>
      <c r="B42" s="35">
        <v>170.93</v>
      </c>
      <c r="C42" s="35">
        <v>57.77</v>
      </c>
      <c r="D42" s="94">
        <f t="shared" si="0"/>
        <v>99</v>
      </c>
      <c r="E42" s="35"/>
      <c r="F42" s="35"/>
      <c r="G42" s="35"/>
      <c r="H42" s="35"/>
      <c r="I42" s="35"/>
      <c r="J42" s="38">
        <v>11.12</v>
      </c>
      <c r="K42" s="38">
        <v>11.12</v>
      </c>
      <c r="L42" s="38">
        <v>11.39</v>
      </c>
      <c r="M42">
        <v>70.540000000000006</v>
      </c>
      <c r="N42">
        <v>193.54</v>
      </c>
      <c r="O42">
        <v>77.42</v>
      </c>
      <c r="P42">
        <v>5.84</v>
      </c>
      <c r="Q42">
        <v>7</v>
      </c>
      <c r="R42" s="94">
        <v>33</v>
      </c>
      <c r="S42" s="94">
        <v>33</v>
      </c>
      <c r="T42" s="94">
        <v>33</v>
      </c>
      <c r="U42">
        <v>4.38</v>
      </c>
      <c r="V42">
        <v>65.19</v>
      </c>
      <c r="W42">
        <v>0</v>
      </c>
      <c r="X42">
        <v>32.5</v>
      </c>
      <c r="Y42">
        <v>10.84</v>
      </c>
      <c r="Z42">
        <v>10.83</v>
      </c>
      <c r="AA42">
        <v>186.86</v>
      </c>
      <c r="AB42">
        <v>37.369999999999997</v>
      </c>
      <c r="AC42">
        <v>73</v>
      </c>
      <c r="AD42">
        <v>38</v>
      </c>
      <c r="AE42">
        <v>69</v>
      </c>
      <c r="AF42">
        <v>33</v>
      </c>
      <c r="AG42">
        <v>10</v>
      </c>
      <c r="AH42">
        <v>26.67</v>
      </c>
      <c r="AI42">
        <v>26.67</v>
      </c>
      <c r="AJ42">
        <v>31.29</v>
      </c>
      <c r="AK42">
        <v>158</v>
      </c>
      <c r="AL42">
        <v>67</v>
      </c>
      <c r="AM42">
        <v>7.96</v>
      </c>
    </row>
    <row r="43" spans="1:39">
      <c r="A43" t="s">
        <v>85</v>
      </c>
      <c r="B43" s="35">
        <v>170.93</v>
      </c>
      <c r="C43" s="35">
        <v>57.77</v>
      </c>
      <c r="D43" s="94">
        <f t="shared" si="0"/>
        <v>99</v>
      </c>
      <c r="E43" s="35"/>
      <c r="F43" s="35"/>
      <c r="G43" s="35"/>
      <c r="H43" s="35"/>
      <c r="I43" s="35"/>
      <c r="J43" s="38">
        <v>11.73</v>
      </c>
      <c r="K43" s="38">
        <v>11.73</v>
      </c>
      <c r="L43" s="38">
        <v>12.02</v>
      </c>
      <c r="M43">
        <v>70.540000000000006</v>
      </c>
      <c r="N43">
        <v>232.25</v>
      </c>
      <c r="O43">
        <v>77.42</v>
      </c>
      <c r="P43">
        <v>6.07</v>
      </c>
      <c r="Q43">
        <v>7</v>
      </c>
      <c r="R43" s="94">
        <v>33</v>
      </c>
      <c r="S43" s="94">
        <v>33</v>
      </c>
      <c r="T43" s="94">
        <v>33</v>
      </c>
      <c r="U43">
        <v>4.3099999999999996</v>
      </c>
      <c r="V43">
        <v>70.31</v>
      </c>
      <c r="W43">
        <v>0</v>
      </c>
      <c r="X43">
        <v>59</v>
      </c>
      <c r="Y43">
        <v>19.66</v>
      </c>
      <c r="Z43">
        <v>19.670000000000002</v>
      </c>
      <c r="AA43">
        <v>199.08</v>
      </c>
      <c r="AB43">
        <v>39.82</v>
      </c>
      <c r="AC43">
        <v>78</v>
      </c>
      <c r="AD43">
        <v>40</v>
      </c>
      <c r="AE43">
        <v>74</v>
      </c>
      <c r="AF43">
        <v>36</v>
      </c>
      <c r="AG43">
        <v>15</v>
      </c>
      <c r="AH43">
        <v>46</v>
      </c>
      <c r="AI43">
        <v>46</v>
      </c>
      <c r="AJ43">
        <v>31.29</v>
      </c>
      <c r="AK43">
        <v>165</v>
      </c>
      <c r="AL43">
        <v>70</v>
      </c>
      <c r="AM43">
        <v>7.96</v>
      </c>
    </row>
    <row r="44" spans="1:39">
      <c r="A44" t="s">
        <v>86</v>
      </c>
      <c r="B44" s="35">
        <v>170.93</v>
      </c>
      <c r="C44" s="35">
        <v>57.77</v>
      </c>
      <c r="D44" s="94">
        <f t="shared" si="0"/>
        <v>99</v>
      </c>
      <c r="E44" s="35"/>
      <c r="F44" s="35"/>
      <c r="G44" s="35"/>
      <c r="H44" s="35"/>
      <c r="I44" s="35"/>
      <c r="J44" s="38">
        <v>12.82</v>
      </c>
      <c r="K44" s="38">
        <v>12.82</v>
      </c>
      <c r="L44" s="38">
        <v>13.14</v>
      </c>
      <c r="M44">
        <v>70.540000000000006</v>
      </c>
      <c r="N44">
        <v>232.25</v>
      </c>
      <c r="O44">
        <v>77.42</v>
      </c>
      <c r="P44">
        <v>6.07</v>
      </c>
      <c r="Q44">
        <v>7</v>
      </c>
      <c r="R44" s="94">
        <v>33</v>
      </c>
      <c r="S44" s="94">
        <v>33</v>
      </c>
      <c r="T44" s="94">
        <v>33</v>
      </c>
      <c r="U44">
        <v>4.3099999999999996</v>
      </c>
      <c r="V44">
        <v>78.19</v>
      </c>
      <c r="W44">
        <v>0</v>
      </c>
      <c r="X44">
        <v>59</v>
      </c>
      <c r="Y44">
        <v>19.66</v>
      </c>
      <c r="Z44">
        <v>19.670000000000002</v>
      </c>
      <c r="AA44">
        <v>210.33</v>
      </c>
      <c r="AB44">
        <v>42.07</v>
      </c>
      <c r="AC44">
        <v>82</v>
      </c>
      <c r="AD44">
        <v>41</v>
      </c>
      <c r="AE44">
        <v>80</v>
      </c>
      <c r="AF44">
        <v>38</v>
      </c>
      <c r="AG44">
        <v>15</v>
      </c>
      <c r="AH44">
        <v>46</v>
      </c>
      <c r="AI44">
        <v>46</v>
      </c>
      <c r="AJ44">
        <v>31.29</v>
      </c>
      <c r="AK44">
        <v>172</v>
      </c>
      <c r="AL44">
        <v>73</v>
      </c>
      <c r="AM44">
        <v>7.96</v>
      </c>
    </row>
    <row r="45" spans="1:39">
      <c r="A45" t="s">
        <v>87</v>
      </c>
      <c r="B45" s="35">
        <v>227</v>
      </c>
      <c r="C45" s="35">
        <v>76.73</v>
      </c>
      <c r="D45" s="94">
        <f t="shared" si="0"/>
        <v>99</v>
      </c>
      <c r="E45" s="35"/>
      <c r="F45" s="35"/>
      <c r="G45" s="35"/>
      <c r="H45" s="35"/>
      <c r="I45" s="35"/>
      <c r="J45" s="38">
        <v>13.3</v>
      </c>
      <c r="K45" s="38">
        <v>13.3</v>
      </c>
      <c r="L45" s="38">
        <v>13.64</v>
      </c>
      <c r="M45">
        <v>70.540000000000006</v>
      </c>
      <c r="N45">
        <v>273.62</v>
      </c>
      <c r="O45">
        <v>77.42</v>
      </c>
      <c r="P45">
        <v>6.07</v>
      </c>
      <c r="Q45">
        <v>7</v>
      </c>
      <c r="R45" s="94">
        <v>33</v>
      </c>
      <c r="S45" s="94">
        <v>33</v>
      </c>
      <c r="T45" s="94">
        <v>33</v>
      </c>
      <c r="U45">
        <v>4.3099999999999996</v>
      </c>
      <c r="V45">
        <v>83.79</v>
      </c>
      <c r="W45">
        <v>0</v>
      </c>
      <c r="X45">
        <v>58.5</v>
      </c>
      <c r="Y45">
        <v>19.5</v>
      </c>
      <c r="Z45">
        <v>19.5</v>
      </c>
      <c r="AA45">
        <v>219.36</v>
      </c>
      <c r="AB45">
        <v>43.87</v>
      </c>
      <c r="AC45">
        <v>83</v>
      </c>
      <c r="AD45">
        <v>42</v>
      </c>
      <c r="AE45">
        <v>85</v>
      </c>
      <c r="AF45">
        <v>41</v>
      </c>
      <c r="AG45">
        <v>15.34</v>
      </c>
      <c r="AH45">
        <v>55</v>
      </c>
      <c r="AI45">
        <v>55</v>
      </c>
      <c r="AJ45">
        <v>29.26</v>
      </c>
      <c r="AK45">
        <v>179</v>
      </c>
      <c r="AL45">
        <v>76</v>
      </c>
      <c r="AM45">
        <v>7.96</v>
      </c>
    </row>
    <row r="46" spans="1:39">
      <c r="A46" t="s">
        <v>88</v>
      </c>
      <c r="B46" s="35">
        <v>227</v>
      </c>
      <c r="C46" s="35">
        <v>76.73</v>
      </c>
      <c r="D46" s="94">
        <f t="shared" si="0"/>
        <v>99</v>
      </c>
      <c r="E46" s="35"/>
      <c r="F46" s="35"/>
      <c r="G46" s="35"/>
      <c r="H46" s="35"/>
      <c r="I46" s="35"/>
      <c r="J46" s="38">
        <v>14.21</v>
      </c>
      <c r="K46" s="38">
        <v>14.21</v>
      </c>
      <c r="L46" s="38">
        <v>14.57</v>
      </c>
      <c r="M46">
        <v>70.540000000000006</v>
      </c>
      <c r="N46">
        <v>273.62</v>
      </c>
      <c r="O46">
        <v>77.42</v>
      </c>
      <c r="P46">
        <v>6.07</v>
      </c>
      <c r="Q46">
        <v>7</v>
      </c>
      <c r="R46" s="94">
        <v>33</v>
      </c>
      <c r="S46" s="94">
        <v>33</v>
      </c>
      <c r="T46" s="94">
        <v>33</v>
      </c>
      <c r="U46">
        <v>4.3099999999999996</v>
      </c>
      <c r="V46">
        <v>85.74</v>
      </c>
      <c r="W46">
        <v>0</v>
      </c>
      <c r="X46">
        <v>57.5</v>
      </c>
      <c r="Y46">
        <v>19.16</v>
      </c>
      <c r="Z46">
        <v>19.170000000000002</v>
      </c>
      <c r="AA46">
        <v>230</v>
      </c>
      <c r="AB46">
        <v>46</v>
      </c>
      <c r="AC46">
        <v>85</v>
      </c>
      <c r="AD46">
        <v>43</v>
      </c>
      <c r="AE46">
        <v>88</v>
      </c>
      <c r="AF46">
        <v>42</v>
      </c>
      <c r="AG46">
        <v>15.34</v>
      </c>
      <c r="AH46">
        <v>55</v>
      </c>
      <c r="AI46">
        <v>55</v>
      </c>
      <c r="AJ46">
        <v>29.26</v>
      </c>
      <c r="AK46">
        <v>186</v>
      </c>
      <c r="AL46">
        <v>79</v>
      </c>
      <c r="AM46">
        <v>7.96</v>
      </c>
    </row>
    <row r="47" spans="1:39">
      <c r="A47" t="s">
        <v>89</v>
      </c>
      <c r="B47" s="35">
        <v>227</v>
      </c>
      <c r="C47" s="35">
        <v>76.73</v>
      </c>
      <c r="D47" s="94">
        <f t="shared" si="0"/>
        <v>99</v>
      </c>
      <c r="E47" s="35"/>
      <c r="F47" s="35"/>
      <c r="G47" s="35"/>
      <c r="H47" s="35"/>
      <c r="I47" s="35"/>
      <c r="J47" s="38">
        <v>14.47</v>
      </c>
      <c r="K47" s="38">
        <v>14.47</v>
      </c>
      <c r="L47" s="38">
        <v>14.83</v>
      </c>
      <c r="M47">
        <v>70.540000000000006</v>
      </c>
      <c r="N47">
        <v>273.62</v>
      </c>
      <c r="O47">
        <v>53.22</v>
      </c>
      <c r="P47">
        <v>6.07</v>
      </c>
      <c r="Q47">
        <v>7</v>
      </c>
      <c r="R47" s="94">
        <v>33</v>
      </c>
      <c r="S47" s="94">
        <v>33</v>
      </c>
      <c r="T47" s="94">
        <v>33</v>
      </c>
      <c r="U47">
        <v>4.2300000000000004</v>
      </c>
      <c r="V47">
        <v>86.74</v>
      </c>
      <c r="W47">
        <v>0</v>
      </c>
      <c r="X47">
        <v>58</v>
      </c>
      <c r="Y47">
        <v>19.34</v>
      </c>
      <c r="Z47">
        <v>19.329999999999998</v>
      </c>
      <c r="AA47">
        <v>230</v>
      </c>
      <c r="AB47">
        <v>46</v>
      </c>
      <c r="AC47">
        <v>88</v>
      </c>
      <c r="AD47">
        <v>44</v>
      </c>
      <c r="AE47">
        <v>90</v>
      </c>
      <c r="AF47">
        <v>43</v>
      </c>
      <c r="AG47">
        <v>15</v>
      </c>
      <c r="AH47">
        <v>55.67</v>
      </c>
      <c r="AI47">
        <v>55.67</v>
      </c>
      <c r="AJ47">
        <v>30.27</v>
      </c>
      <c r="AK47">
        <v>189</v>
      </c>
      <c r="AL47">
        <v>81</v>
      </c>
      <c r="AM47">
        <v>7.96</v>
      </c>
    </row>
    <row r="48" spans="1:39">
      <c r="A48" t="s">
        <v>90</v>
      </c>
      <c r="B48" s="35">
        <v>227</v>
      </c>
      <c r="C48" s="35">
        <v>76.73</v>
      </c>
      <c r="D48" s="94">
        <f t="shared" si="0"/>
        <v>99</v>
      </c>
      <c r="E48" s="35"/>
      <c r="F48" s="35"/>
      <c r="G48" s="35"/>
      <c r="H48" s="35"/>
      <c r="I48" s="35"/>
      <c r="J48" s="38">
        <v>14.52</v>
      </c>
      <c r="K48" s="38">
        <v>14.52</v>
      </c>
      <c r="L48" s="38">
        <v>14.88</v>
      </c>
      <c r="M48">
        <v>70.540000000000006</v>
      </c>
      <c r="N48">
        <v>273.62</v>
      </c>
      <c r="O48">
        <v>53.22</v>
      </c>
      <c r="P48">
        <v>6.07</v>
      </c>
      <c r="Q48">
        <v>7</v>
      </c>
      <c r="R48" s="94">
        <v>33</v>
      </c>
      <c r="S48" s="94">
        <v>33</v>
      </c>
      <c r="T48" s="94">
        <v>33</v>
      </c>
      <c r="U48">
        <v>4.2300000000000004</v>
      </c>
      <c r="V48">
        <v>87.12</v>
      </c>
      <c r="W48">
        <v>0</v>
      </c>
      <c r="X48">
        <v>59.5</v>
      </c>
      <c r="Y48">
        <v>19.84</v>
      </c>
      <c r="Z48">
        <v>19.829999999999998</v>
      </c>
      <c r="AA48">
        <v>230</v>
      </c>
      <c r="AB48">
        <v>46</v>
      </c>
      <c r="AC48">
        <v>89</v>
      </c>
      <c r="AD48">
        <v>45</v>
      </c>
      <c r="AE48">
        <v>90</v>
      </c>
      <c r="AF48">
        <v>43</v>
      </c>
      <c r="AG48">
        <v>14.66</v>
      </c>
      <c r="AH48">
        <v>57</v>
      </c>
      <c r="AI48">
        <v>57</v>
      </c>
      <c r="AJ48">
        <v>30.27</v>
      </c>
      <c r="AK48">
        <v>193</v>
      </c>
      <c r="AL48">
        <v>82</v>
      </c>
      <c r="AM48">
        <v>7.96</v>
      </c>
    </row>
    <row r="49" spans="1:39">
      <c r="A49" t="s">
        <v>91</v>
      </c>
      <c r="B49" s="35">
        <v>171.9</v>
      </c>
      <c r="C49" s="35">
        <v>76.73</v>
      </c>
      <c r="D49" s="94">
        <f t="shared" si="0"/>
        <v>99</v>
      </c>
      <c r="E49" s="35"/>
      <c r="F49" s="35"/>
      <c r="G49" s="35"/>
      <c r="H49" s="35"/>
      <c r="I49" s="35"/>
      <c r="J49" s="38">
        <v>14.52</v>
      </c>
      <c r="K49" s="38">
        <v>14.52</v>
      </c>
      <c r="L49" s="38">
        <v>14.88</v>
      </c>
      <c r="M49">
        <v>70.540000000000006</v>
      </c>
      <c r="N49">
        <v>273.62</v>
      </c>
      <c r="O49">
        <v>53.22</v>
      </c>
      <c r="P49">
        <v>6.07</v>
      </c>
      <c r="Q49">
        <v>7</v>
      </c>
      <c r="R49" s="94">
        <v>33</v>
      </c>
      <c r="S49" s="94">
        <v>33</v>
      </c>
      <c r="T49" s="94">
        <v>33</v>
      </c>
      <c r="U49">
        <v>4.62</v>
      </c>
      <c r="V49">
        <v>86.38</v>
      </c>
      <c r="W49">
        <v>0</v>
      </c>
      <c r="X49">
        <v>61</v>
      </c>
      <c r="Y49">
        <v>20.34</v>
      </c>
      <c r="Z49">
        <v>20.329999999999998</v>
      </c>
      <c r="AA49">
        <v>230</v>
      </c>
      <c r="AB49">
        <v>46</v>
      </c>
      <c r="AC49">
        <v>89</v>
      </c>
      <c r="AD49">
        <v>45</v>
      </c>
      <c r="AE49">
        <v>90</v>
      </c>
      <c r="AF49">
        <v>43</v>
      </c>
      <c r="AG49">
        <v>14.66</v>
      </c>
      <c r="AH49">
        <v>58.33</v>
      </c>
      <c r="AI49">
        <v>58.33</v>
      </c>
      <c r="AJ49">
        <v>30.27</v>
      </c>
      <c r="AK49">
        <v>193</v>
      </c>
      <c r="AL49">
        <v>82</v>
      </c>
      <c r="AM49">
        <v>7.96</v>
      </c>
    </row>
    <row r="50" spans="1:39">
      <c r="A50" t="s">
        <v>92</v>
      </c>
      <c r="B50" s="35">
        <v>171.9</v>
      </c>
      <c r="C50" s="35">
        <v>76.73</v>
      </c>
      <c r="D50" s="94">
        <f t="shared" si="0"/>
        <v>99</v>
      </c>
      <c r="E50" s="35"/>
      <c r="F50" s="35"/>
      <c r="G50" s="35"/>
      <c r="H50" s="35"/>
      <c r="I50" s="35"/>
      <c r="J50" s="38">
        <v>14.52</v>
      </c>
      <c r="K50" s="38">
        <v>14.52</v>
      </c>
      <c r="L50" s="38">
        <v>14.88</v>
      </c>
      <c r="M50">
        <v>70.540000000000006</v>
      </c>
      <c r="N50">
        <v>273.62</v>
      </c>
      <c r="O50">
        <v>53.22</v>
      </c>
      <c r="P50">
        <v>6.07</v>
      </c>
      <c r="Q50">
        <v>7</v>
      </c>
      <c r="R50" s="94">
        <v>33</v>
      </c>
      <c r="S50" s="94">
        <v>33</v>
      </c>
      <c r="T50" s="94">
        <v>33</v>
      </c>
      <c r="U50">
        <v>4.62</v>
      </c>
      <c r="V50">
        <v>85.3</v>
      </c>
      <c r="W50">
        <v>0</v>
      </c>
      <c r="X50">
        <v>62.5</v>
      </c>
      <c r="Y50">
        <v>20.84</v>
      </c>
      <c r="Z50">
        <v>20.83</v>
      </c>
      <c r="AA50">
        <v>230</v>
      </c>
      <c r="AB50">
        <v>46</v>
      </c>
      <c r="AC50">
        <v>90</v>
      </c>
      <c r="AD50">
        <v>45</v>
      </c>
      <c r="AE50">
        <v>90</v>
      </c>
      <c r="AF50">
        <v>43</v>
      </c>
      <c r="AG50">
        <v>15</v>
      </c>
      <c r="AH50">
        <v>60</v>
      </c>
      <c r="AI50">
        <v>60</v>
      </c>
      <c r="AJ50">
        <v>30.27</v>
      </c>
      <c r="AK50">
        <v>193</v>
      </c>
      <c r="AL50">
        <v>82</v>
      </c>
      <c r="AM50">
        <v>7.96</v>
      </c>
    </row>
    <row r="51" spans="1:39">
      <c r="A51" t="s">
        <v>93</v>
      </c>
      <c r="B51" s="35">
        <v>171.9</v>
      </c>
      <c r="C51" s="35">
        <v>76.73</v>
      </c>
      <c r="D51" s="94">
        <f t="shared" si="0"/>
        <v>99</v>
      </c>
      <c r="E51" s="35"/>
      <c r="F51" s="35"/>
      <c r="G51" s="35"/>
      <c r="H51" s="35"/>
      <c r="I51" s="35"/>
      <c r="J51" s="38">
        <v>14.52</v>
      </c>
      <c r="K51" s="38">
        <v>14.52</v>
      </c>
      <c r="L51" s="38">
        <v>14.88</v>
      </c>
      <c r="M51">
        <v>70.540000000000006</v>
      </c>
      <c r="N51">
        <v>273.62</v>
      </c>
      <c r="O51">
        <v>53.22</v>
      </c>
      <c r="P51">
        <v>6.23</v>
      </c>
      <c r="Q51">
        <v>7</v>
      </c>
      <c r="R51" s="94">
        <v>33</v>
      </c>
      <c r="S51" s="94">
        <v>33</v>
      </c>
      <c r="T51" s="94">
        <v>33</v>
      </c>
      <c r="U51">
        <v>4.8499999999999996</v>
      </c>
      <c r="V51">
        <v>75.13</v>
      </c>
      <c r="W51">
        <v>0</v>
      </c>
      <c r="X51">
        <v>61.5</v>
      </c>
      <c r="Y51">
        <v>20.5</v>
      </c>
      <c r="Z51">
        <v>20.5</v>
      </c>
      <c r="AA51">
        <v>230</v>
      </c>
      <c r="AB51">
        <v>46</v>
      </c>
      <c r="AC51">
        <v>90</v>
      </c>
      <c r="AD51">
        <v>45</v>
      </c>
      <c r="AE51">
        <v>90</v>
      </c>
      <c r="AF51">
        <v>43</v>
      </c>
      <c r="AG51">
        <v>15.66</v>
      </c>
      <c r="AH51">
        <v>58.67</v>
      </c>
      <c r="AI51">
        <v>58.67</v>
      </c>
      <c r="AJ51">
        <v>23.21</v>
      </c>
      <c r="AK51">
        <v>193</v>
      </c>
      <c r="AL51">
        <v>82</v>
      </c>
      <c r="AM51">
        <v>7.96</v>
      </c>
    </row>
    <row r="52" spans="1:39">
      <c r="A52" t="s">
        <v>94</v>
      </c>
      <c r="B52" s="35">
        <v>171.9</v>
      </c>
      <c r="C52" s="35">
        <v>76.73</v>
      </c>
      <c r="D52" s="94">
        <f t="shared" si="0"/>
        <v>99</v>
      </c>
      <c r="E52" s="35"/>
      <c r="F52" s="35"/>
      <c r="G52" s="35"/>
      <c r="H52" s="35"/>
      <c r="I52" s="35"/>
      <c r="J52" s="38">
        <v>14.52</v>
      </c>
      <c r="K52" s="38">
        <v>14.52</v>
      </c>
      <c r="L52" s="38">
        <v>14.88</v>
      </c>
      <c r="M52">
        <v>70.540000000000006</v>
      </c>
      <c r="N52">
        <v>273.62</v>
      </c>
      <c r="O52">
        <v>53.22</v>
      </c>
      <c r="P52">
        <v>6.23</v>
      </c>
      <c r="Q52">
        <v>7</v>
      </c>
      <c r="R52" s="94">
        <v>33</v>
      </c>
      <c r="S52" s="94">
        <v>33</v>
      </c>
      <c r="T52" s="94">
        <v>33</v>
      </c>
      <c r="U52">
        <v>4.8499999999999996</v>
      </c>
      <c r="V52">
        <v>72.48</v>
      </c>
      <c r="W52">
        <v>0</v>
      </c>
      <c r="X52">
        <v>62</v>
      </c>
      <c r="Y52">
        <v>20.66</v>
      </c>
      <c r="Z52">
        <v>20.67</v>
      </c>
      <c r="AA52">
        <v>230</v>
      </c>
      <c r="AB52">
        <v>46</v>
      </c>
      <c r="AC52">
        <v>90</v>
      </c>
      <c r="AD52">
        <v>45</v>
      </c>
      <c r="AE52">
        <v>90</v>
      </c>
      <c r="AF52">
        <v>43</v>
      </c>
      <c r="AG52">
        <v>16.34</v>
      </c>
      <c r="AH52">
        <v>58.33</v>
      </c>
      <c r="AI52">
        <v>58.33</v>
      </c>
      <c r="AJ52">
        <v>23.21</v>
      </c>
      <c r="AK52">
        <v>193</v>
      </c>
      <c r="AL52">
        <v>82</v>
      </c>
      <c r="AM52">
        <v>7.96</v>
      </c>
    </row>
    <row r="53" spans="1:39">
      <c r="A53" t="s">
        <v>95</v>
      </c>
      <c r="B53" s="35">
        <v>171.9</v>
      </c>
      <c r="C53" s="35">
        <v>76.73</v>
      </c>
      <c r="D53" s="94">
        <f t="shared" si="0"/>
        <v>99</v>
      </c>
      <c r="E53" s="35"/>
      <c r="F53" s="35"/>
      <c r="G53" s="35"/>
      <c r="H53" s="35"/>
      <c r="I53" s="35"/>
      <c r="J53" s="38">
        <v>14.52</v>
      </c>
      <c r="K53" s="38">
        <v>14.52</v>
      </c>
      <c r="L53" s="38">
        <v>14.88</v>
      </c>
      <c r="M53">
        <v>70.540000000000006</v>
      </c>
      <c r="N53">
        <v>273.62</v>
      </c>
      <c r="O53">
        <v>53.22</v>
      </c>
      <c r="P53">
        <v>6.23</v>
      </c>
      <c r="Q53">
        <v>7</v>
      </c>
      <c r="R53" s="94">
        <v>33</v>
      </c>
      <c r="S53" s="94">
        <v>33</v>
      </c>
      <c r="T53" s="94">
        <v>33</v>
      </c>
      <c r="U53">
        <v>4.8499999999999996</v>
      </c>
      <c r="V53">
        <v>69.36</v>
      </c>
      <c r="W53">
        <v>0</v>
      </c>
      <c r="X53">
        <v>63.5</v>
      </c>
      <c r="Y53">
        <v>21.16</v>
      </c>
      <c r="Z53">
        <v>21.17</v>
      </c>
      <c r="AA53">
        <v>230</v>
      </c>
      <c r="AB53">
        <v>46</v>
      </c>
      <c r="AC53">
        <v>91</v>
      </c>
      <c r="AD53">
        <v>45</v>
      </c>
      <c r="AE53">
        <v>90</v>
      </c>
      <c r="AF53">
        <v>43</v>
      </c>
      <c r="AG53">
        <v>17</v>
      </c>
      <c r="AH53">
        <v>59.33</v>
      </c>
      <c r="AI53">
        <v>59.33</v>
      </c>
      <c r="AJ53">
        <v>23.21</v>
      </c>
      <c r="AK53">
        <v>193</v>
      </c>
      <c r="AL53">
        <v>82</v>
      </c>
      <c r="AM53">
        <v>7.96</v>
      </c>
    </row>
    <row r="54" spans="1:39">
      <c r="A54" t="s">
        <v>96</v>
      </c>
      <c r="B54" s="35">
        <v>171.9</v>
      </c>
      <c r="C54" s="35">
        <v>76.73</v>
      </c>
      <c r="D54" s="94">
        <f t="shared" si="0"/>
        <v>99</v>
      </c>
      <c r="E54" s="35"/>
      <c r="F54" s="35"/>
      <c r="G54" s="35"/>
      <c r="H54" s="35"/>
      <c r="I54" s="35"/>
      <c r="J54" s="38">
        <v>14.52</v>
      </c>
      <c r="K54" s="38">
        <v>14.52</v>
      </c>
      <c r="L54" s="38">
        <v>14.88</v>
      </c>
      <c r="M54">
        <v>70.540000000000006</v>
      </c>
      <c r="N54">
        <v>273.62</v>
      </c>
      <c r="O54">
        <v>53.22</v>
      </c>
      <c r="P54">
        <v>6.23</v>
      </c>
      <c r="Q54">
        <v>7</v>
      </c>
      <c r="R54" s="94">
        <v>33</v>
      </c>
      <c r="S54" s="94">
        <v>33</v>
      </c>
      <c r="T54" s="94">
        <v>33</v>
      </c>
      <c r="U54">
        <v>4.8499999999999996</v>
      </c>
      <c r="V54">
        <v>66.62</v>
      </c>
      <c r="W54">
        <v>0</v>
      </c>
      <c r="X54">
        <v>65</v>
      </c>
      <c r="Y54">
        <v>21.66</v>
      </c>
      <c r="Z54">
        <v>21.67</v>
      </c>
      <c r="AA54">
        <v>230</v>
      </c>
      <c r="AB54">
        <v>46</v>
      </c>
      <c r="AC54">
        <v>91</v>
      </c>
      <c r="AD54">
        <v>45</v>
      </c>
      <c r="AE54">
        <v>90</v>
      </c>
      <c r="AF54">
        <v>43</v>
      </c>
      <c r="AG54">
        <v>18</v>
      </c>
      <c r="AH54">
        <v>60</v>
      </c>
      <c r="AI54">
        <v>60</v>
      </c>
      <c r="AJ54">
        <v>23.21</v>
      </c>
      <c r="AK54">
        <v>193</v>
      </c>
      <c r="AL54">
        <v>82</v>
      </c>
      <c r="AM54">
        <v>7.96</v>
      </c>
    </row>
    <row r="55" spans="1:39">
      <c r="A55" t="s">
        <v>97</v>
      </c>
      <c r="B55" s="35">
        <v>171.9</v>
      </c>
      <c r="C55" s="35">
        <v>57.77</v>
      </c>
      <c r="D55" s="94">
        <f t="shared" si="0"/>
        <v>99</v>
      </c>
      <c r="E55" s="35"/>
      <c r="F55" s="35"/>
      <c r="G55" s="35"/>
      <c r="H55" s="35"/>
      <c r="I55" s="35"/>
      <c r="J55" s="38">
        <v>14.52</v>
      </c>
      <c r="K55" s="38">
        <v>14.52</v>
      </c>
      <c r="L55" s="38">
        <v>14.88</v>
      </c>
      <c r="M55">
        <v>70.540000000000006</v>
      </c>
      <c r="N55">
        <v>273.62</v>
      </c>
      <c r="O55">
        <v>53.22</v>
      </c>
      <c r="P55">
        <v>6.23</v>
      </c>
      <c r="Q55">
        <v>7</v>
      </c>
      <c r="R55" s="94">
        <v>33</v>
      </c>
      <c r="S55" s="94">
        <v>33</v>
      </c>
      <c r="T55" s="94">
        <v>33</v>
      </c>
      <c r="U55">
        <v>5</v>
      </c>
      <c r="V55">
        <v>64.569999999999993</v>
      </c>
      <c r="W55">
        <v>0</v>
      </c>
      <c r="X55">
        <v>66.5</v>
      </c>
      <c r="Y55">
        <v>22.16</v>
      </c>
      <c r="Z55">
        <v>22.17</v>
      </c>
      <c r="AA55">
        <v>230</v>
      </c>
      <c r="AB55">
        <v>46</v>
      </c>
      <c r="AC55">
        <v>91</v>
      </c>
      <c r="AD55">
        <v>45</v>
      </c>
      <c r="AE55">
        <v>90</v>
      </c>
      <c r="AF55">
        <v>43</v>
      </c>
      <c r="AG55">
        <v>18.66</v>
      </c>
      <c r="AH55">
        <v>60.67</v>
      </c>
      <c r="AI55">
        <v>60.67</v>
      </c>
      <c r="AJ55">
        <v>28.26</v>
      </c>
      <c r="AK55">
        <v>193</v>
      </c>
      <c r="AL55">
        <v>82</v>
      </c>
      <c r="AM55">
        <v>7.96</v>
      </c>
    </row>
    <row r="56" spans="1:39">
      <c r="A56" t="s">
        <v>98</v>
      </c>
      <c r="B56" s="35">
        <v>171.9</v>
      </c>
      <c r="C56" s="35">
        <v>57.77</v>
      </c>
      <c r="D56" s="94">
        <f t="shared" si="0"/>
        <v>99</v>
      </c>
      <c r="E56" s="35"/>
      <c r="F56" s="35"/>
      <c r="G56" s="35"/>
      <c r="H56" s="35"/>
      <c r="I56" s="35"/>
      <c r="J56" s="38">
        <v>14.52</v>
      </c>
      <c r="K56" s="38">
        <v>14.52</v>
      </c>
      <c r="L56" s="38">
        <v>14.88</v>
      </c>
      <c r="M56">
        <v>70.540000000000006</v>
      </c>
      <c r="N56">
        <v>273.62</v>
      </c>
      <c r="O56">
        <v>53.22</v>
      </c>
      <c r="P56">
        <v>6.23</v>
      </c>
      <c r="Q56">
        <v>7</v>
      </c>
      <c r="R56" s="94">
        <v>33</v>
      </c>
      <c r="S56" s="94">
        <v>33</v>
      </c>
      <c r="T56" s="94">
        <v>33</v>
      </c>
      <c r="U56">
        <v>5</v>
      </c>
      <c r="V56">
        <v>63.64</v>
      </c>
      <c r="W56">
        <v>0</v>
      </c>
      <c r="X56">
        <v>68</v>
      </c>
      <c r="Y56">
        <v>22.66</v>
      </c>
      <c r="Z56">
        <v>22.67</v>
      </c>
      <c r="AA56">
        <v>230</v>
      </c>
      <c r="AB56">
        <v>46</v>
      </c>
      <c r="AC56">
        <v>91</v>
      </c>
      <c r="AD56">
        <v>45</v>
      </c>
      <c r="AE56">
        <v>90</v>
      </c>
      <c r="AF56">
        <v>43</v>
      </c>
      <c r="AG56">
        <v>19.34</v>
      </c>
      <c r="AH56">
        <v>61</v>
      </c>
      <c r="AI56">
        <v>61</v>
      </c>
      <c r="AJ56">
        <v>29.26</v>
      </c>
      <c r="AK56">
        <v>193</v>
      </c>
      <c r="AL56">
        <v>82</v>
      </c>
      <c r="AM56">
        <v>7.96</v>
      </c>
    </row>
    <row r="57" spans="1:39">
      <c r="A57" t="s">
        <v>99</v>
      </c>
      <c r="B57" s="35">
        <v>171.9</v>
      </c>
      <c r="C57" s="35">
        <v>57.77</v>
      </c>
      <c r="D57" s="94">
        <f t="shared" si="0"/>
        <v>99</v>
      </c>
      <c r="E57" s="35"/>
      <c r="F57" s="35"/>
      <c r="G57" s="35"/>
      <c r="H57" s="35"/>
      <c r="I57" s="35"/>
      <c r="J57" s="38">
        <v>14.52</v>
      </c>
      <c r="K57" s="38">
        <v>14.52</v>
      </c>
      <c r="L57" s="38">
        <v>14.88</v>
      </c>
      <c r="M57">
        <v>70.540000000000006</v>
      </c>
      <c r="N57">
        <v>273.62</v>
      </c>
      <c r="O57">
        <v>53.22</v>
      </c>
      <c r="P57">
        <v>6.23</v>
      </c>
      <c r="Q57">
        <v>7</v>
      </c>
      <c r="R57" s="94">
        <v>33</v>
      </c>
      <c r="S57" s="94">
        <v>33</v>
      </c>
      <c r="T57" s="94">
        <v>33</v>
      </c>
      <c r="U57">
        <v>5</v>
      </c>
      <c r="V57">
        <v>58.57</v>
      </c>
      <c r="W57">
        <v>0</v>
      </c>
      <c r="X57">
        <v>70</v>
      </c>
      <c r="Y57">
        <v>23.34</v>
      </c>
      <c r="Z57">
        <v>23.33</v>
      </c>
      <c r="AA57">
        <v>230</v>
      </c>
      <c r="AB57">
        <v>46</v>
      </c>
      <c r="AC57">
        <v>91</v>
      </c>
      <c r="AD57">
        <v>44</v>
      </c>
      <c r="AE57">
        <v>90</v>
      </c>
      <c r="AF57">
        <v>43</v>
      </c>
      <c r="AG57">
        <v>20</v>
      </c>
      <c r="AH57">
        <v>73.33</v>
      </c>
      <c r="AI57">
        <v>73.33</v>
      </c>
      <c r="AJ57">
        <v>29.26</v>
      </c>
      <c r="AK57">
        <v>193</v>
      </c>
      <c r="AL57">
        <v>82</v>
      </c>
      <c r="AM57">
        <v>7.96</v>
      </c>
    </row>
    <row r="58" spans="1:39">
      <c r="A58" t="s">
        <v>100</v>
      </c>
      <c r="B58" s="35">
        <v>171.9</v>
      </c>
      <c r="C58" s="35">
        <v>57.77</v>
      </c>
      <c r="D58" s="94">
        <f t="shared" si="0"/>
        <v>99</v>
      </c>
      <c r="E58" s="35"/>
      <c r="F58" s="35"/>
      <c r="G58" s="35"/>
      <c r="H58" s="35"/>
      <c r="I58" s="35"/>
      <c r="J58" s="38">
        <v>14.52</v>
      </c>
      <c r="K58" s="38">
        <v>14.52</v>
      </c>
      <c r="L58" s="38">
        <v>14.88</v>
      </c>
      <c r="M58">
        <v>70.540000000000006</v>
      </c>
      <c r="N58">
        <v>273.62</v>
      </c>
      <c r="O58">
        <v>53.22</v>
      </c>
      <c r="P58">
        <v>6.23</v>
      </c>
      <c r="Q58">
        <v>7.4</v>
      </c>
      <c r="R58" s="94">
        <v>33</v>
      </c>
      <c r="S58" s="94">
        <v>33</v>
      </c>
      <c r="T58" s="94">
        <v>33</v>
      </c>
      <c r="U58">
        <v>5</v>
      </c>
      <c r="V58">
        <v>56.67</v>
      </c>
      <c r="W58">
        <v>0</v>
      </c>
      <c r="X58">
        <v>71.5</v>
      </c>
      <c r="Y58">
        <v>23.84</v>
      </c>
      <c r="Z58">
        <v>23.83</v>
      </c>
      <c r="AA58">
        <v>230</v>
      </c>
      <c r="AB58">
        <v>46</v>
      </c>
      <c r="AC58">
        <v>91</v>
      </c>
      <c r="AD58">
        <v>43</v>
      </c>
      <c r="AE58">
        <v>90</v>
      </c>
      <c r="AF58">
        <v>43</v>
      </c>
      <c r="AG58">
        <v>20.66</v>
      </c>
      <c r="AH58">
        <v>73.33</v>
      </c>
      <c r="AI58">
        <v>73.33</v>
      </c>
      <c r="AJ58">
        <v>29.26</v>
      </c>
      <c r="AK58">
        <v>189</v>
      </c>
      <c r="AL58">
        <v>81</v>
      </c>
      <c r="AM58">
        <v>7.96</v>
      </c>
    </row>
    <row r="59" spans="1:39">
      <c r="A59" t="s">
        <v>101</v>
      </c>
      <c r="B59" s="35">
        <v>171.9</v>
      </c>
      <c r="C59" s="35">
        <v>57.77</v>
      </c>
      <c r="D59" s="94">
        <f t="shared" si="0"/>
        <v>99</v>
      </c>
      <c r="E59" s="35"/>
      <c r="F59" s="35"/>
      <c r="G59" s="35"/>
      <c r="H59" s="35"/>
      <c r="I59" s="35"/>
      <c r="J59" s="38">
        <v>14.38</v>
      </c>
      <c r="K59" s="38">
        <v>14.38</v>
      </c>
      <c r="L59" s="38">
        <v>14.75</v>
      </c>
      <c r="M59">
        <v>70.540000000000006</v>
      </c>
      <c r="N59">
        <v>273.62</v>
      </c>
      <c r="O59">
        <v>53.22</v>
      </c>
      <c r="P59">
        <v>6.23</v>
      </c>
      <c r="Q59">
        <v>8</v>
      </c>
      <c r="R59" s="94">
        <v>33</v>
      </c>
      <c r="S59" s="94">
        <v>33</v>
      </c>
      <c r="T59" s="94">
        <v>33</v>
      </c>
      <c r="U59">
        <v>5</v>
      </c>
      <c r="V59">
        <v>51.7</v>
      </c>
      <c r="W59">
        <v>0</v>
      </c>
      <c r="X59">
        <v>72</v>
      </c>
      <c r="Y59">
        <v>24</v>
      </c>
      <c r="Z59">
        <v>24</v>
      </c>
      <c r="AA59">
        <v>230</v>
      </c>
      <c r="AB59">
        <v>46</v>
      </c>
      <c r="AC59">
        <v>89</v>
      </c>
      <c r="AD59">
        <v>42</v>
      </c>
      <c r="AE59">
        <v>87</v>
      </c>
      <c r="AF59">
        <v>41</v>
      </c>
      <c r="AG59">
        <v>23.66</v>
      </c>
      <c r="AH59">
        <v>73.33</v>
      </c>
      <c r="AI59">
        <v>73.33</v>
      </c>
      <c r="AJ59">
        <v>28.26</v>
      </c>
      <c r="AK59">
        <v>182</v>
      </c>
      <c r="AL59">
        <v>78</v>
      </c>
      <c r="AM59">
        <v>7.96</v>
      </c>
    </row>
    <row r="60" spans="1:39">
      <c r="A60" t="s">
        <v>102</v>
      </c>
      <c r="B60" s="35">
        <v>171.9</v>
      </c>
      <c r="C60" s="35">
        <v>57.77</v>
      </c>
      <c r="D60" s="94">
        <f t="shared" si="0"/>
        <v>99</v>
      </c>
      <c r="E60" s="35"/>
      <c r="F60" s="35"/>
      <c r="G60" s="35"/>
      <c r="H60" s="35"/>
      <c r="I60" s="35"/>
      <c r="J60" s="38">
        <v>13.89</v>
      </c>
      <c r="K60" s="38">
        <v>13.89</v>
      </c>
      <c r="L60" s="38">
        <v>14.24</v>
      </c>
      <c r="M60">
        <v>70.540000000000006</v>
      </c>
      <c r="N60">
        <v>273.62</v>
      </c>
      <c r="O60">
        <v>53.22</v>
      </c>
      <c r="P60">
        <v>6.23</v>
      </c>
      <c r="Q60">
        <v>9</v>
      </c>
      <c r="R60" s="94">
        <v>33</v>
      </c>
      <c r="S60" s="94">
        <v>33</v>
      </c>
      <c r="T60" s="94">
        <v>33</v>
      </c>
      <c r="U60">
        <v>5</v>
      </c>
      <c r="V60">
        <v>44.93</v>
      </c>
      <c r="W60">
        <v>0</v>
      </c>
      <c r="X60">
        <v>74</v>
      </c>
      <c r="Y60">
        <v>24.66</v>
      </c>
      <c r="Z60">
        <v>24.67</v>
      </c>
      <c r="AA60">
        <v>223.02</v>
      </c>
      <c r="AB60">
        <v>44.6</v>
      </c>
      <c r="AC60">
        <v>88</v>
      </c>
      <c r="AD60">
        <v>41</v>
      </c>
      <c r="AE60">
        <v>85</v>
      </c>
      <c r="AF60">
        <v>40</v>
      </c>
      <c r="AG60">
        <v>24.34</v>
      </c>
      <c r="AH60">
        <v>73.33</v>
      </c>
      <c r="AI60">
        <v>73.33</v>
      </c>
      <c r="AJ60">
        <v>28.26</v>
      </c>
      <c r="AK60">
        <v>175</v>
      </c>
      <c r="AL60">
        <v>75</v>
      </c>
      <c r="AM60">
        <v>7.96</v>
      </c>
    </row>
    <row r="61" spans="1:39">
      <c r="A61" t="s">
        <v>103</v>
      </c>
      <c r="B61" s="35">
        <v>170.84</v>
      </c>
      <c r="C61" s="35">
        <v>57.77</v>
      </c>
      <c r="D61" s="94">
        <f t="shared" si="0"/>
        <v>99</v>
      </c>
      <c r="E61" s="35"/>
      <c r="F61" s="35"/>
      <c r="G61" s="35"/>
      <c r="H61" s="35"/>
      <c r="I61" s="35"/>
      <c r="J61" s="38">
        <v>13.52</v>
      </c>
      <c r="K61" s="38">
        <v>13.52</v>
      </c>
      <c r="L61" s="38">
        <v>13.86</v>
      </c>
      <c r="M61">
        <v>70.540000000000006</v>
      </c>
      <c r="N61">
        <v>273.62</v>
      </c>
      <c r="O61">
        <v>53.22</v>
      </c>
      <c r="P61">
        <v>6.23</v>
      </c>
      <c r="Q61">
        <v>9.4</v>
      </c>
      <c r="R61" s="94">
        <v>33</v>
      </c>
      <c r="S61" s="94">
        <v>33</v>
      </c>
      <c r="T61" s="94">
        <v>33</v>
      </c>
      <c r="U61">
        <v>5</v>
      </c>
      <c r="V61">
        <v>38.94</v>
      </c>
      <c r="W61">
        <v>0</v>
      </c>
      <c r="X61">
        <v>85</v>
      </c>
      <c r="Y61">
        <v>28.34</v>
      </c>
      <c r="Z61">
        <v>28.33</v>
      </c>
      <c r="AA61">
        <v>216.84</v>
      </c>
      <c r="AB61">
        <v>43.37</v>
      </c>
      <c r="AC61">
        <v>86</v>
      </c>
      <c r="AD61">
        <v>40</v>
      </c>
      <c r="AE61">
        <v>74</v>
      </c>
      <c r="AF61">
        <v>36</v>
      </c>
      <c r="AG61">
        <v>24</v>
      </c>
      <c r="AH61">
        <v>73.33</v>
      </c>
      <c r="AI61">
        <v>73.33</v>
      </c>
      <c r="AJ61">
        <v>28.26</v>
      </c>
      <c r="AK61">
        <v>168</v>
      </c>
      <c r="AL61">
        <v>72</v>
      </c>
      <c r="AM61">
        <v>7.96</v>
      </c>
    </row>
    <row r="62" spans="1:39">
      <c r="A62" t="s">
        <v>104</v>
      </c>
      <c r="B62" s="35">
        <v>171.9</v>
      </c>
      <c r="C62" s="35">
        <v>57.77</v>
      </c>
      <c r="D62" s="94">
        <f t="shared" si="0"/>
        <v>99</v>
      </c>
      <c r="E62" s="35"/>
      <c r="F62" s="35"/>
      <c r="G62" s="35"/>
      <c r="H62" s="35"/>
      <c r="I62" s="35"/>
      <c r="J62" s="38">
        <v>12.87</v>
      </c>
      <c r="K62" s="38">
        <v>12.87</v>
      </c>
      <c r="L62" s="38">
        <v>13.2</v>
      </c>
      <c r="M62">
        <v>70.540000000000006</v>
      </c>
      <c r="N62">
        <v>273.62</v>
      </c>
      <c r="O62">
        <v>69.67</v>
      </c>
      <c r="P62">
        <v>6.23</v>
      </c>
      <c r="Q62">
        <v>10</v>
      </c>
      <c r="R62" s="94">
        <v>33</v>
      </c>
      <c r="S62" s="94">
        <v>33</v>
      </c>
      <c r="T62" s="94">
        <v>33</v>
      </c>
      <c r="U62">
        <v>5</v>
      </c>
      <c r="V62">
        <v>34.14</v>
      </c>
      <c r="W62">
        <v>0</v>
      </c>
      <c r="X62">
        <v>85.5</v>
      </c>
      <c r="Y62">
        <v>28.5</v>
      </c>
      <c r="Z62">
        <v>28.5</v>
      </c>
      <c r="AA62">
        <v>206.5</v>
      </c>
      <c r="AB62">
        <v>41.3</v>
      </c>
      <c r="AC62">
        <v>83</v>
      </c>
      <c r="AD62">
        <v>38</v>
      </c>
      <c r="AE62">
        <v>71</v>
      </c>
      <c r="AF62">
        <v>34</v>
      </c>
      <c r="AG62">
        <v>23</v>
      </c>
      <c r="AH62">
        <v>73.33</v>
      </c>
      <c r="AI62">
        <v>73.33</v>
      </c>
      <c r="AJ62">
        <v>28.26</v>
      </c>
      <c r="AK62">
        <v>161</v>
      </c>
      <c r="AL62">
        <v>69</v>
      </c>
      <c r="AM62">
        <v>7.96</v>
      </c>
    </row>
    <row r="63" spans="1:39">
      <c r="A63" t="s">
        <v>105</v>
      </c>
      <c r="B63" s="35">
        <v>171.9</v>
      </c>
      <c r="C63" s="35">
        <v>57.77</v>
      </c>
      <c r="D63" s="94">
        <f t="shared" si="0"/>
        <v>99</v>
      </c>
      <c r="E63" s="35"/>
      <c r="F63" s="35"/>
      <c r="G63" s="35"/>
      <c r="H63" s="35"/>
      <c r="I63" s="35"/>
      <c r="J63" s="38">
        <v>11.99</v>
      </c>
      <c r="K63" s="38">
        <v>11.99</v>
      </c>
      <c r="L63" s="38">
        <v>12.29</v>
      </c>
      <c r="M63">
        <v>70.540000000000006</v>
      </c>
      <c r="N63">
        <v>232.25</v>
      </c>
      <c r="O63">
        <v>69.67</v>
      </c>
      <c r="P63">
        <v>4.67</v>
      </c>
      <c r="Q63">
        <v>10.4</v>
      </c>
      <c r="R63" s="94">
        <v>33</v>
      </c>
      <c r="S63" s="94">
        <v>33</v>
      </c>
      <c r="T63" s="94">
        <v>33</v>
      </c>
      <c r="U63">
        <v>5.24</v>
      </c>
      <c r="V63">
        <v>29.15</v>
      </c>
      <c r="W63">
        <v>0</v>
      </c>
      <c r="X63">
        <v>86</v>
      </c>
      <c r="Y63">
        <v>28.66</v>
      </c>
      <c r="Z63">
        <v>28.67</v>
      </c>
      <c r="AA63">
        <v>193.06</v>
      </c>
      <c r="AB63">
        <v>38.61</v>
      </c>
      <c r="AC63">
        <v>71</v>
      </c>
      <c r="AD63">
        <v>35</v>
      </c>
      <c r="AE63">
        <v>63</v>
      </c>
      <c r="AF63">
        <v>30</v>
      </c>
      <c r="AG63">
        <v>21.66</v>
      </c>
      <c r="AH63">
        <v>73.33</v>
      </c>
      <c r="AI63">
        <v>73.33</v>
      </c>
      <c r="AJ63">
        <v>29.26</v>
      </c>
      <c r="AK63">
        <v>151</v>
      </c>
      <c r="AL63">
        <v>64</v>
      </c>
      <c r="AM63">
        <v>7.96</v>
      </c>
    </row>
    <row r="64" spans="1:39">
      <c r="A64" t="s">
        <v>106</v>
      </c>
      <c r="B64" s="35">
        <v>171.9</v>
      </c>
      <c r="C64" s="35">
        <v>57.77</v>
      </c>
      <c r="D64" s="94">
        <f t="shared" si="0"/>
        <v>99</v>
      </c>
      <c r="E64" s="35"/>
      <c r="F64" s="35"/>
      <c r="G64" s="35"/>
      <c r="H64" s="35"/>
      <c r="I64" s="35"/>
      <c r="J64" s="38">
        <v>11.11</v>
      </c>
      <c r="K64" s="38">
        <v>11.11</v>
      </c>
      <c r="L64" s="38">
        <v>11.38</v>
      </c>
      <c r="M64">
        <v>70.540000000000006</v>
      </c>
      <c r="N64">
        <v>193.54</v>
      </c>
      <c r="O64">
        <v>69.67</v>
      </c>
      <c r="P64">
        <v>4.67</v>
      </c>
      <c r="Q64">
        <v>11</v>
      </c>
      <c r="R64" s="94">
        <v>33</v>
      </c>
      <c r="S64" s="94">
        <v>33</v>
      </c>
      <c r="T64" s="94">
        <v>33</v>
      </c>
      <c r="U64">
        <v>5.24</v>
      </c>
      <c r="V64">
        <v>27.34</v>
      </c>
      <c r="W64">
        <v>0</v>
      </c>
      <c r="X64">
        <v>86.5</v>
      </c>
      <c r="Y64">
        <v>28.84</v>
      </c>
      <c r="Z64">
        <v>28.83</v>
      </c>
      <c r="AA64">
        <v>180.53</v>
      </c>
      <c r="AB64">
        <v>36.11</v>
      </c>
      <c r="AC64">
        <v>66</v>
      </c>
      <c r="AD64">
        <v>33</v>
      </c>
      <c r="AE64">
        <v>56</v>
      </c>
      <c r="AF64">
        <v>27</v>
      </c>
      <c r="AG64">
        <v>21.66</v>
      </c>
      <c r="AH64">
        <v>73.33</v>
      </c>
      <c r="AI64">
        <v>73.33</v>
      </c>
      <c r="AJ64">
        <v>28.26</v>
      </c>
      <c r="AK64">
        <v>140</v>
      </c>
      <c r="AL64">
        <v>60</v>
      </c>
      <c r="AM64">
        <v>7.96</v>
      </c>
    </row>
    <row r="65" spans="1:39">
      <c r="A65" t="s">
        <v>107</v>
      </c>
      <c r="B65" s="35">
        <v>171.24</v>
      </c>
      <c r="C65" s="35">
        <v>57.77</v>
      </c>
      <c r="D65" s="94">
        <f t="shared" si="0"/>
        <v>99</v>
      </c>
      <c r="E65" s="35"/>
      <c r="F65" s="35"/>
      <c r="G65" s="35"/>
      <c r="H65" s="35"/>
      <c r="I65" s="35"/>
      <c r="J65" s="38">
        <v>10.23</v>
      </c>
      <c r="K65" s="38">
        <v>10.23</v>
      </c>
      <c r="L65" s="38">
        <v>10.48</v>
      </c>
      <c r="M65">
        <v>70.540000000000006</v>
      </c>
      <c r="N65">
        <v>150.49</v>
      </c>
      <c r="O65">
        <v>67.739999999999995</v>
      </c>
      <c r="P65">
        <v>4.67</v>
      </c>
      <c r="Q65">
        <v>12</v>
      </c>
      <c r="R65" s="94">
        <v>33</v>
      </c>
      <c r="S65" s="94">
        <v>33</v>
      </c>
      <c r="T65" s="94">
        <v>33</v>
      </c>
      <c r="U65">
        <v>5.24</v>
      </c>
      <c r="V65">
        <v>25.54</v>
      </c>
      <c r="W65">
        <v>0</v>
      </c>
      <c r="X65">
        <v>86.5</v>
      </c>
      <c r="Y65">
        <v>28.84</v>
      </c>
      <c r="Z65">
        <v>28.83</v>
      </c>
      <c r="AA65">
        <v>166.08</v>
      </c>
      <c r="AB65">
        <v>33.22</v>
      </c>
      <c r="AC65">
        <v>60</v>
      </c>
      <c r="AD65">
        <v>30</v>
      </c>
      <c r="AE65">
        <v>52</v>
      </c>
      <c r="AF65">
        <v>25</v>
      </c>
      <c r="AG65">
        <v>22.34</v>
      </c>
      <c r="AH65">
        <v>73.33</v>
      </c>
      <c r="AI65">
        <v>73.33</v>
      </c>
      <c r="AJ65">
        <v>28.76</v>
      </c>
      <c r="AK65">
        <v>126</v>
      </c>
      <c r="AL65">
        <v>54</v>
      </c>
      <c r="AM65">
        <v>7.96</v>
      </c>
    </row>
    <row r="66" spans="1:39">
      <c r="A66" t="s">
        <v>108</v>
      </c>
      <c r="B66" s="35">
        <v>171.24</v>
      </c>
      <c r="C66" s="35">
        <v>57.77</v>
      </c>
      <c r="D66" s="94">
        <f t="shared" si="0"/>
        <v>99</v>
      </c>
      <c r="E66" s="35"/>
      <c r="F66" s="35"/>
      <c r="G66" s="35"/>
      <c r="H66" s="35"/>
      <c r="I66" s="35"/>
      <c r="J66" s="38">
        <v>9.34</v>
      </c>
      <c r="K66" s="38">
        <v>9.34</v>
      </c>
      <c r="L66" s="38">
        <v>9.58</v>
      </c>
      <c r="M66">
        <v>70.540000000000006</v>
      </c>
      <c r="N66">
        <v>150.49</v>
      </c>
      <c r="O66">
        <v>67.739999999999995</v>
      </c>
      <c r="P66">
        <v>4.67</v>
      </c>
      <c r="Q66">
        <v>12.41</v>
      </c>
      <c r="R66" s="94">
        <v>33</v>
      </c>
      <c r="S66" s="94">
        <v>33</v>
      </c>
      <c r="T66" s="94">
        <v>33</v>
      </c>
      <c r="U66">
        <v>5.24</v>
      </c>
      <c r="V66">
        <v>23.6</v>
      </c>
      <c r="W66">
        <v>0</v>
      </c>
      <c r="X66">
        <v>89.5</v>
      </c>
      <c r="Y66">
        <v>29.84</v>
      </c>
      <c r="Z66">
        <v>29.83</v>
      </c>
      <c r="AA66">
        <v>150.52000000000001</v>
      </c>
      <c r="AB66">
        <v>30.1</v>
      </c>
      <c r="AC66">
        <v>56</v>
      </c>
      <c r="AD66">
        <v>28</v>
      </c>
      <c r="AE66">
        <v>46</v>
      </c>
      <c r="AF66">
        <v>22</v>
      </c>
      <c r="AG66">
        <v>23.34</v>
      </c>
      <c r="AH66">
        <v>73.33</v>
      </c>
      <c r="AI66">
        <v>73.33</v>
      </c>
      <c r="AJ66">
        <v>28.76</v>
      </c>
      <c r="AK66">
        <v>112</v>
      </c>
      <c r="AL66">
        <v>48</v>
      </c>
      <c r="AM66">
        <v>7.96</v>
      </c>
    </row>
    <row r="67" spans="1:39">
      <c r="A67" t="s">
        <v>109</v>
      </c>
      <c r="B67" s="35">
        <v>171.24</v>
      </c>
      <c r="C67" s="35">
        <v>57.77</v>
      </c>
      <c r="D67" s="94">
        <f t="shared" si="0"/>
        <v>99</v>
      </c>
      <c r="E67" s="35"/>
      <c r="F67" s="35"/>
      <c r="G67" s="35"/>
      <c r="H67" s="35"/>
      <c r="I67" s="35"/>
      <c r="J67" s="38">
        <v>8.3000000000000007</v>
      </c>
      <c r="K67" s="38">
        <v>8.3000000000000007</v>
      </c>
      <c r="L67" s="38">
        <v>8.5</v>
      </c>
      <c r="M67">
        <v>70.540000000000006</v>
      </c>
      <c r="N67">
        <v>150.49</v>
      </c>
      <c r="O67">
        <v>53.22</v>
      </c>
      <c r="P67">
        <v>6.23</v>
      </c>
      <c r="Q67">
        <v>16.21</v>
      </c>
      <c r="R67" s="94">
        <v>33</v>
      </c>
      <c r="S67" s="94">
        <v>33</v>
      </c>
      <c r="T67" s="94">
        <v>33</v>
      </c>
      <c r="U67">
        <v>5.62</v>
      </c>
      <c r="V67">
        <v>20.67</v>
      </c>
      <c r="W67">
        <v>0</v>
      </c>
      <c r="X67">
        <v>87.5</v>
      </c>
      <c r="Y67">
        <v>29.16</v>
      </c>
      <c r="Z67">
        <v>29.17</v>
      </c>
      <c r="AA67">
        <v>137.33000000000001</v>
      </c>
      <c r="AB67">
        <v>27.46</v>
      </c>
      <c r="AC67">
        <v>50</v>
      </c>
      <c r="AD67">
        <v>24</v>
      </c>
      <c r="AE67">
        <v>38</v>
      </c>
      <c r="AF67">
        <v>18</v>
      </c>
      <c r="AG67">
        <v>23.66</v>
      </c>
      <c r="AH67">
        <v>73.33</v>
      </c>
      <c r="AI67">
        <v>73.33</v>
      </c>
      <c r="AJ67">
        <v>28.76</v>
      </c>
      <c r="AK67">
        <v>98</v>
      </c>
      <c r="AL67">
        <v>42</v>
      </c>
      <c r="AM67">
        <v>7.96</v>
      </c>
    </row>
    <row r="68" spans="1:39">
      <c r="A68" t="s">
        <v>110</v>
      </c>
      <c r="B68" s="35">
        <v>171.24</v>
      </c>
      <c r="C68" s="35">
        <v>57.77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7.46</v>
      </c>
      <c r="K68" s="38">
        <v>7.46</v>
      </c>
      <c r="L68" s="38">
        <v>7.64</v>
      </c>
      <c r="M68">
        <v>70.540000000000006</v>
      </c>
      <c r="N68">
        <v>150.49</v>
      </c>
      <c r="O68">
        <v>53.22</v>
      </c>
      <c r="P68">
        <v>6.23</v>
      </c>
      <c r="Q68">
        <v>15.61</v>
      </c>
      <c r="R68" s="94">
        <v>33</v>
      </c>
      <c r="S68" s="94">
        <v>33</v>
      </c>
      <c r="T68" s="94">
        <v>33</v>
      </c>
      <c r="U68">
        <v>5.62</v>
      </c>
      <c r="V68">
        <v>17.190000000000001</v>
      </c>
      <c r="W68">
        <v>0</v>
      </c>
      <c r="X68">
        <v>87.5</v>
      </c>
      <c r="Y68">
        <v>29.16</v>
      </c>
      <c r="Z68">
        <v>29.17</v>
      </c>
      <c r="AA68">
        <v>122.46</v>
      </c>
      <c r="AB68">
        <v>24.49</v>
      </c>
      <c r="AC68">
        <v>43</v>
      </c>
      <c r="AD68">
        <v>20</v>
      </c>
      <c r="AE68">
        <v>31</v>
      </c>
      <c r="AF68">
        <v>15</v>
      </c>
      <c r="AG68">
        <v>23.66</v>
      </c>
      <c r="AH68">
        <v>73.33</v>
      </c>
      <c r="AI68">
        <v>73.33</v>
      </c>
      <c r="AJ68">
        <v>29.26</v>
      </c>
      <c r="AK68">
        <v>84</v>
      </c>
      <c r="AL68">
        <v>36</v>
      </c>
      <c r="AM68">
        <v>7.96</v>
      </c>
    </row>
    <row r="69" spans="1:39">
      <c r="A69" t="s">
        <v>111</v>
      </c>
      <c r="B69" s="35">
        <v>171.24</v>
      </c>
      <c r="C69" s="35">
        <v>57.77</v>
      </c>
      <c r="D69" s="94">
        <f t="shared" si="1"/>
        <v>99</v>
      </c>
      <c r="E69" s="35"/>
      <c r="F69" s="35"/>
      <c r="G69" s="35"/>
      <c r="H69" s="35"/>
      <c r="I69" s="35"/>
      <c r="J69" s="38">
        <v>6.57</v>
      </c>
      <c r="K69" s="38">
        <v>6.57</v>
      </c>
      <c r="L69" s="38">
        <v>6.74</v>
      </c>
      <c r="M69">
        <v>115.66</v>
      </c>
      <c r="N69">
        <v>193.54</v>
      </c>
      <c r="O69">
        <v>67.739999999999995</v>
      </c>
      <c r="P69">
        <v>6.23</v>
      </c>
      <c r="Q69">
        <v>15.01</v>
      </c>
      <c r="R69" s="94">
        <v>33</v>
      </c>
      <c r="S69" s="94">
        <v>33</v>
      </c>
      <c r="T69" s="94">
        <v>33</v>
      </c>
      <c r="U69">
        <v>5.62</v>
      </c>
      <c r="V69">
        <v>13.99</v>
      </c>
      <c r="W69">
        <v>0</v>
      </c>
      <c r="X69">
        <v>87.5</v>
      </c>
      <c r="Y69">
        <v>29.16</v>
      </c>
      <c r="Z69">
        <v>29.17</v>
      </c>
      <c r="AA69">
        <v>96.43</v>
      </c>
      <c r="AB69">
        <v>19.28</v>
      </c>
      <c r="AC69">
        <v>36</v>
      </c>
      <c r="AD69">
        <v>17</v>
      </c>
      <c r="AE69">
        <v>25</v>
      </c>
      <c r="AF69">
        <v>12</v>
      </c>
      <c r="AG69">
        <v>24.66</v>
      </c>
      <c r="AH69">
        <v>73.33</v>
      </c>
      <c r="AI69">
        <v>73.33</v>
      </c>
      <c r="AJ69">
        <v>29.26</v>
      </c>
      <c r="AK69">
        <v>74</v>
      </c>
      <c r="AL69">
        <v>31</v>
      </c>
      <c r="AM69">
        <v>7.96</v>
      </c>
    </row>
    <row r="70" spans="1:39">
      <c r="A70" t="s">
        <v>112</v>
      </c>
      <c r="B70" s="35">
        <v>171.24</v>
      </c>
      <c r="C70" s="35">
        <v>57.77</v>
      </c>
      <c r="D70" s="94">
        <f t="shared" si="1"/>
        <v>99</v>
      </c>
      <c r="E70" s="35"/>
      <c r="F70" s="35"/>
      <c r="G70" s="35"/>
      <c r="H70" s="35"/>
      <c r="I70" s="35"/>
      <c r="J70" s="38">
        <v>5.6</v>
      </c>
      <c r="K70" s="38">
        <v>5.6</v>
      </c>
      <c r="L70" s="38">
        <v>5.74</v>
      </c>
      <c r="M70">
        <v>115.66</v>
      </c>
      <c r="N70">
        <v>232.25</v>
      </c>
      <c r="O70">
        <v>67.739999999999995</v>
      </c>
      <c r="P70">
        <v>6.23</v>
      </c>
      <c r="Q70">
        <v>14.61</v>
      </c>
      <c r="R70" s="94">
        <v>33</v>
      </c>
      <c r="S70" s="94">
        <v>33</v>
      </c>
      <c r="T70" s="94">
        <v>33</v>
      </c>
      <c r="U70">
        <v>5.62</v>
      </c>
      <c r="V70">
        <v>10.44</v>
      </c>
      <c r="W70">
        <v>0</v>
      </c>
      <c r="X70">
        <v>87.5</v>
      </c>
      <c r="Y70">
        <v>29.16</v>
      </c>
      <c r="Z70">
        <v>29.17</v>
      </c>
      <c r="AA70">
        <v>80.180000000000007</v>
      </c>
      <c r="AB70">
        <v>16.03</v>
      </c>
      <c r="AC70">
        <v>32</v>
      </c>
      <c r="AD70">
        <v>14</v>
      </c>
      <c r="AE70">
        <v>19</v>
      </c>
      <c r="AF70">
        <v>9</v>
      </c>
      <c r="AG70">
        <v>25.66</v>
      </c>
      <c r="AH70">
        <v>73.33</v>
      </c>
      <c r="AI70">
        <v>73.33</v>
      </c>
      <c r="AJ70">
        <v>29.78</v>
      </c>
      <c r="AK70">
        <v>60</v>
      </c>
      <c r="AL70">
        <v>25</v>
      </c>
      <c r="AM70">
        <v>7.96</v>
      </c>
    </row>
    <row r="71" spans="1:39">
      <c r="A71" t="s">
        <v>113</v>
      </c>
      <c r="B71" s="35">
        <v>224.57</v>
      </c>
      <c r="C71" s="35">
        <v>76.73</v>
      </c>
      <c r="D71" s="94">
        <f t="shared" si="1"/>
        <v>96</v>
      </c>
      <c r="E71" s="35"/>
      <c r="F71" s="35"/>
      <c r="G71" s="35"/>
      <c r="H71" s="35"/>
      <c r="I71" s="35"/>
      <c r="J71" s="38">
        <v>4.66</v>
      </c>
      <c r="K71" s="38">
        <v>4.66</v>
      </c>
      <c r="L71" s="38">
        <v>4.78</v>
      </c>
      <c r="M71">
        <v>115.66</v>
      </c>
      <c r="N71">
        <v>273.62</v>
      </c>
      <c r="O71">
        <v>100.81</v>
      </c>
      <c r="P71">
        <v>6.23</v>
      </c>
      <c r="Q71">
        <v>14.21</v>
      </c>
      <c r="R71" s="94">
        <v>33</v>
      </c>
      <c r="S71" s="94">
        <v>30</v>
      </c>
      <c r="T71" s="94">
        <v>33</v>
      </c>
      <c r="U71">
        <v>6</v>
      </c>
      <c r="V71">
        <v>7.1</v>
      </c>
      <c r="W71">
        <v>0</v>
      </c>
      <c r="X71">
        <v>87.5</v>
      </c>
      <c r="Y71">
        <v>29.16</v>
      </c>
      <c r="Z71">
        <v>29.17</v>
      </c>
      <c r="AA71">
        <v>57.21</v>
      </c>
      <c r="AB71">
        <v>11.44</v>
      </c>
      <c r="AC71">
        <v>26</v>
      </c>
      <c r="AD71">
        <v>11</v>
      </c>
      <c r="AE71">
        <v>14</v>
      </c>
      <c r="AF71">
        <v>6</v>
      </c>
      <c r="AG71">
        <v>26.34</v>
      </c>
      <c r="AH71">
        <v>73.33</v>
      </c>
      <c r="AI71">
        <v>73.33</v>
      </c>
      <c r="AJ71">
        <v>30.28</v>
      </c>
      <c r="AK71">
        <v>42</v>
      </c>
      <c r="AL71">
        <v>18</v>
      </c>
      <c r="AM71">
        <v>7.96</v>
      </c>
    </row>
    <row r="72" spans="1:39">
      <c r="A72" t="s">
        <v>114</v>
      </c>
      <c r="B72" s="35">
        <v>224.57</v>
      </c>
      <c r="C72" s="35">
        <v>76.73</v>
      </c>
      <c r="D72" s="94">
        <f t="shared" si="1"/>
        <v>83</v>
      </c>
      <c r="E72" s="35"/>
      <c r="F72" s="35"/>
      <c r="G72" s="35"/>
      <c r="H72" s="35"/>
      <c r="I72" s="35"/>
      <c r="J72" s="38">
        <v>3.8</v>
      </c>
      <c r="K72" s="38">
        <v>3.8</v>
      </c>
      <c r="L72" s="38">
        <v>3.9</v>
      </c>
      <c r="M72">
        <v>115.66</v>
      </c>
      <c r="N72">
        <v>273.62</v>
      </c>
      <c r="O72">
        <v>100.81</v>
      </c>
      <c r="P72">
        <v>6.23</v>
      </c>
      <c r="Q72">
        <v>13.41</v>
      </c>
      <c r="R72" s="94">
        <v>33</v>
      </c>
      <c r="S72" s="94">
        <v>17</v>
      </c>
      <c r="T72" s="94">
        <v>33</v>
      </c>
      <c r="U72">
        <v>6</v>
      </c>
      <c r="V72">
        <v>4.37</v>
      </c>
      <c r="W72">
        <v>0</v>
      </c>
      <c r="X72">
        <v>87.5</v>
      </c>
      <c r="Y72">
        <v>29.16</v>
      </c>
      <c r="Z72">
        <v>29.17</v>
      </c>
      <c r="AA72">
        <v>43.87</v>
      </c>
      <c r="AB72">
        <v>8.77</v>
      </c>
      <c r="AC72">
        <v>20</v>
      </c>
      <c r="AD72">
        <v>8</v>
      </c>
      <c r="AE72">
        <v>12</v>
      </c>
      <c r="AF72">
        <v>6</v>
      </c>
      <c r="AG72">
        <v>27.66</v>
      </c>
      <c r="AH72">
        <v>73.33</v>
      </c>
      <c r="AI72">
        <v>73.33</v>
      </c>
      <c r="AJ72">
        <v>30.28</v>
      </c>
      <c r="AK72">
        <v>28</v>
      </c>
      <c r="AL72">
        <v>12</v>
      </c>
      <c r="AM72">
        <v>7.96</v>
      </c>
    </row>
    <row r="73" spans="1:39">
      <c r="A73" t="s">
        <v>115</v>
      </c>
      <c r="B73" s="35">
        <v>232.25</v>
      </c>
      <c r="C73" s="35">
        <v>87.29</v>
      </c>
      <c r="D73" s="94">
        <f t="shared" si="1"/>
        <v>71.760000000000005</v>
      </c>
      <c r="E73" s="35"/>
      <c r="F73" s="35"/>
      <c r="G73" s="35"/>
      <c r="H73" s="35"/>
      <c r="I73" s="35"/>
      <c r="J73" s="38">
        <v>2.89</v>
      </c>
      <c r="K73" s="38">
        <v>2.89</v>
      </c>
      <c r="L73" s="38">
        <v>2.97</v>
      </c>
      <c r="M73">
        <v>115.66</v>
      </c>
      <c r="N73">
        <v>273.62</v>
      </c>
      <c r="O73">
        <v>100.81</v>
      </c>
      <c r="P73">
        <v>6.39</v>
      </c>
      <c r="Q73">
        <v>12</v>
      </c>
      <c r="R73" s="94">
        <v>33</v>
      </c>
      <c r="S73" s="94">
        <v>7</v>
      </c>
      <c r="T73" s="94">
        <v>31.76</v>
      </c>
      <c r="U73">
        <v>6</v>
      </c>
      <c r="V73">
        <v>2.73</v>
      </c>
      <c r="W73">
        <v>0</v>
      </c>
      <c r="X73">
        <v>87.5</v>
      </c>
      <c r="Y73">
        <v>29.16</v>
      </c>
      <c r="Z73">
        <v>29.17</v>
      </c>
      <c r="AA73">
        <v>30.53</v>
      </c>
      <c r="AB73">
        <v>6.1</v>
      </c>
      <c r="AC73">
        <v>17</v>
      </c>
      <c r="AD73">
        <v>7</v>
      </c>
      <c r="AE73">
        <v>10</v>
      </c>
      <c r="AF73">
        <v>5</v>
      </c>
      <c r="AG73">
        <v>28.66</v>
      </c>
      <c r="AH73">
        <v>73.33</v>
      </c>
      <c r="AI73">
        <v>73.33</v>
      </c>
      <c r="AJ73">
        <v>30.28</v>
      </c>
      <c r="AK73">
        <v>18</v>
      </c>
      <c r="AL73">
        <v>7</v>
      </c>
      <c r="AM73">
        <v>7.96</v>
      </c>
    </row>
    <row r="74" spans="1:39">
      <c r="A74" t="s">
        <v>116</v>
      </c>
      <c r="B74" s="35">
        <v>232.25</v>
      </c>
      <c r="C74" s="35">
        <v>87.29</v>
      </c>
      <c r="D74" s="94">
        <f t="shared" si="1"/>
        <v>45.85</v>
      </c>
      <c r="E74" s="35"/>
      <c r="F74" s="35"/>
      <c r="G74" s="35"/>
      <c r="H74" s="35"/>
      <c r="I74" s="35"/>
      <c r="J74" s="38">
        <v>2.09</v>
      </c>
      <c r="K74" s="38">
        <v>2.09</v>
      </c>
      <c r="L74" s="38">
        <v>2.14</v>
      </c>
      <c r="M74">
        <v>115.66</v>
      </c>
      <c r="N74">
        <v>273.62</v>
      </c>
      <c r="O74">
        <v>100.81</v>
      </c>
      <c r="P74">
        <v>6.39</v>
      </c>
      <c r="Q74">
        <v>10.4</v>
      </c>
      <c r="R74" s="94">
        <v>23.39</v>
      </c>
      <c r="S74" s="94">
        <v>1</v>
      </c>
      <c r="T74" s="94">
        <v>21.46</v>
      </c>
      <c r="U74">
        <v>6</v>
      </c>
      <c r="V74">
        <v>1.71</v>
      </c>
      <c r="W74">
        <v>0</v>
      </c>
      <c r="X74">
        <v>87.5</v>
      </c>
      <c r="Y74">
        <v>29.16</v>
      </c>
      <c r="Z74">
        <v>29.17</v>
      </c>
      <c r="AA74">
        <v>17.18</v>
      </c>
      <c r="AB74">
        <v>3.43</v>
      </c>
      <c r="AC74">
        <v>13</v>
      </c>
      <c r="AD74">
        <v>5</v>
      </c>
      <c r="AE74">
        <v>9</v>
      </c>
      <c r="AF74">
        <v>4</v>
      </c>
      <c r="AG74">
        <v>28.34</v>
      </c>
      <c r="AH74">
        <v>73.33</v>
      </c>
      <c r="AI74">
        <v>73.33</v>
      </c>
      <c r="AJ74">
        <v>30.28</v>
      </c>
      <c r="AK74">
        <v>7</v>
      </c>
      <c r="AL74">
        <v>3</v>
      </c>
      <c r="AM74">
        <v>7.96</v>
      </c>
    </row>
    <row r="75" spans="1:39">
      <c r="A75" t="s">
        <v>117</v>
      </c>
      <c r="B75" s="35">
        <v>232.25</v>
      </c>
      <c r="C75" s="35">
        <v>87.29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1.63</v>
      </c>
      <c r="M75">
        <v>115.66</v>
      </c>
      <c r="N75">
        <v>273.62</v>
      </c>
      <c r="O75">
        <v>88.18</v>
      </c>
      <c r="P75">
        <v>6.39</v>
      </c>
      <c r="Q75">
        <v>13.01</v>
      </c>
      <c r="R75" s="94">
        <v>0</v>
      </c>
      <c r="S75" s="94">
        <v>0</v>
      </c>
      <c r="T75" s="94">
        <v>0</v>
      </c>
      <c r="U75">
        <v>6.31</v>
      </c>
      <c r="V75">
        <v>0.51</v>
      </c>
      <c r="W75">
        <v>0</v>
      </c>
      <c r="X75">
        <v>92.5</v>
      </c>
      <c r="Y75">
        <v>30.84</v>
      </c>
      <c r="Z75">
        <v>30.83</v>
      </c>
      <c r="AA75">
        <v>9.67</v>
      </c>
      <c r="AB75">
        <v>1.93</v>
      </c>
      <c r="AC75">
        <v>10</v>
      </c>
      <c r="AD75">
        <v>3</v>
      </c>
      <c r="AE75">
        <v>7</v>
      </c>
      <c r="AF75">
        <v>3</v>
      </c>
      <c r="AG75">
        <v>28.34</v>
      </c>
      <c r="AH75">
        <v>73.33</v>
      </c>
      <c r="AI75">
        <v>73.33</v>
      </c>
      <c r="AJ75">
        <v>30.28</v>
      </c>
      <c r="AK75">
        <v>4</v>
      </c>
      <c r="AL75">
        <v>1</v>
      </c>
      <c r="AM75">
        <v>7.96</v>
      </c>
    </row>
    <row r="76" spans="1:39">
      <c r="A76" t="s">
        <v>118</v>
      </c>
      <c r="B76" s="35">
        <v>232.25</v>
      </c>
      <c r="C76" s="35">
        <v>87.29</v>
      </c>
      <c r="D76" s="94">
        <f t="shared" si="1"/>
        <v>0</v>
      </c>
      <c r="E76" s="35"/>
      <c r="F76" s="35"/>
      <c r="G76" s="35"/>
      <c r="H76" s="35"/>
      <c r="I76" s="35"/>
      <c r="J76" s="38">
        <v>1.1399999999999999</v>
      </c>
      <c r="K76" s="38">
        <v>1.1399999999999999</v>
      </c>
      <c r="L76" s="38">
        <v>1.17</v>
      </c>
      <c r="M76">
        <v>115.66</v>
      </c>
      <c r="N76">
        <v>273.62</v>
      </c>
      <c r="O76">
        <v>88.18</v>
      </c>
      <c r="P76">
        <v>6.39</v>
      </c>
      <c r="Q76">
        <v>12.2</v>
      </c>
      <c r="R76" s="94">
        <v>0</v>
      </c>
      <c r="S76" s="94">
        <v>0</v>
      </c>
      <c r="T76" s="94">
        <v>0</v>
      </c>
      <c r="U76">
        <v>6.31</v>
      </c>
      <c r="V76">
        <v>0</v>
      </c>
      <c r="W76">
        <v>0</v>
      </c>
      <c r="X76">
        <v>92.5</v>
      </c>
      <c r="Y76">
        <v>30.84</v>
      </c>
      <c r="Z76">
        <v>30.83</v>
      </c>
      <c r="AA76">
        <v>4.29</v>
      </c>
      <c r="AB76">
        <v>0.86</v>
      </c>
      <c r="AC76">
        <v>7</v>
      </c>
      <c r="AD76">
        <v>2</v>
      </c>
      <c r="AE76">
        <v>3</v>
      </c>
      <c r="AF76">
        <v>2</v>
      </c>
      <c r="AG76">
        <v>28</v>
      </c>
      <c r="AH76">
        <v>73.33</v>
      </c>
      <c r="AI76">
        <v>73.33</v>
      </c>
      <c r="AJ76">
        <v>30.28</v>
      </c>
      <c r="AK76">
        <v>1</v>
      </c>
      <c r="AL76">
        <v>0</v>
      </c>
      <c r="AM76">
        <v>7.96</v>
      </c>
    </row>
    <row r="77" spans="1:39">
      <c r="A77" t="s">
        <v>119</v>
      </c>
      <c r="B77" s="35">
        <v>232.25</v>
      </c>
      <c r="C77" s="35">
        <v>87.29</v>
      </c>
      <c r="D77" s="94">
        <f t="shared" si="1"/>
        <v>0</v>
      </c>
      <c r="E77" s="35"/>
      <c r="F77" s="35"/>
      <c r="G77" s="35"/>
      <c r="H77" s="35"/>
      <c r="I77" s="35"/>
      <c r="J77" s="38">
        <v>0.56999999999999995</v>
      </c>
      <c r="K77" s="38">
        <v>0.56999999999999995</v>
      </c>
      <c r="L77" s="38">
        <v>0.59</v>
      </c>
      <c r="M77">
        <v>115.66</v>
      </c>
      <c r="N77">
        <v>273.62</v>
      </c>
      <c r="O77">
        <v>88.18</v>
      </c>
      <c r="P77">
        <v>6.39</v>
      </c>
      <c r="Q77">
        <v>15.01</v>
      </c>
      <c r="R77" s="94">
        <v>0</v>
      </c>
      <c r="S77" s="94">
        <v>0</v>
      </c>
      <c r="T77" s="94">
        <v>0</v>
      </c>
      <c r="U77">
        <v>6.31</v>
      </c>
      <c r="V77">
        <v>0</v>
      </c>
      <c r="W77">
        <v>0</v>
      </c>
      <c r="X77">
        <v>92.5</v>
      </c>
      <c r="Y77">
        <v>30.84</v>
      </c>
      <c r="Z77">
        <v>30.83</v>
      </c>
      <c r="AA77">
        <v>1.08</v>
      </c>
      <c r="AB77">
        <v>0.21</v>
      </c>
      <c r="AC77">
        <v>3</v>
      </c>
      <c r="AD77">
        <v>0</v>
      </c>
      <c r="AE77">
        <v>1</v>
      </c>
      <c r="AF77">
        <v>1</v>
      </c>
      <c r="AG77">
        <v>27.34</v>
      </c>
      <c r="AH77">
        <v>76.67</v>
      </c>
      <c r="AI77">
        <v>76.67</v>
      </c>
      <c r="AJ77">
        <v>30.78</v>
      </c>
      <c r="AK77">
        <v>0</v>
      </c>
      <c r="AL77">
        <v>0</v>
      </c>
      <c r="AM77">
        <v>7.96</v>
      </c>
    </row>
    <row r="78" spans="1:39">
      <c r="A78" t="s">
        <v>120</v>
      </c>
      <c r="B78" s="35">
        <v>232.25</v>
      </c>
      <c r="C78" s="35">
        <v>87.29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115.66</v>
      </c>
      <c r="N78">
        <v>273.62</v>
      </c>
      <c r="O78">
        <v>88.18</v>
      </c>
      <c r="P78">
        <v>6.39</v>
      </c>
      <c r="Q78">
        <v>14.81</v>
      </c>
      <c r="R78" s="94">
        <v>0</v>
      </c>
      <c r="S78" s="94">
        <v>0</v>
      </c>
      <c r="T78" s="94">
        <v>0</v>
      </c>
      <c r="U78">
        <v>6.31</v>
      </c>
      <c r="V78">
        <v>0</v>
      </c>
      <c r="W78">
        <v>0</v>
      </c>
      <c r="X78">
        <v>92.5</v>
      </c>
      <c r="Y78">
        <v>30.84</v>
      </c>
      <c r="Z78">
        <v>30.83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27</v>
      </c>
      <c r="AH78">
        <v>76.67</v>
      </c>
      <c r="AI78">
        <v>76.67</v>
      </c>
      <c r="AJ78">
        <v>30.78</v>
      </c>
      <c r="AK78">
        <v>0</v>
      </c>
      <c r="AL78">
        <v>0</v>
      </c>
      <c r="AM78">
        <v>7.96</v>
      </c>
    </row>
    <row r="79" spans="1:39">
      <c r="A79" t="s">
        <v>121</v>
      </c>
      <c r="B79" s="35">
        <v>232.25</v>
      </c>
      <c r="C79" s="35">
        <v>87.29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115.66</v>
      </c>
      <c r="N79">
        <v>273.62</v>
      </c>
      <c r="O79">
        <v>88.18</v>
      </c>
      <c r="P79">
        <v>6.39</v>
      </c>
      <c r="Q79">
        <v>14.61</v>
      </c>
      <c r="R79" s="94">
        <v>0</v>
      </c>
      <c r="S79" s="94">
        <v>0</v>
      </c>
      <c r="T79" s="94">
        <v>0</v>
      </c>
      <c r="U79">
        <v>6.93</v>
      </c>
      <c r="V79">
        <v>0</v>
      </c>
      <c r="W79">
        <v>4.37</v>
      </c>
      <c r="X79">
        <v>92.5</v>
      </c>
      <c r="Y79">
        <v>30.84</v>
      </c>
      <c r="Z79">
        <v>30.83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26.66</v>
      </c>
      <c r="AH79">
        <v>76.67</v>
      </c>
      <c r="AI79">
        <v>76.67</v>
      </c>
      <c r="AJ79">
        <v>30.78</v>
      </c>
      <c r="AK79">
        <v>0</v>
      </c>
      <c r="AL79">
        <v>0</v>
      </c>
      <c r="AM79">
        <v>7.96</v>
      </c>
    </row>
    <row r="80" spans="1:39">
      <c r="A80" t="s">
        <v>122</v>
      </c>
      <c r="B80" s="35">
        <v>232.25</v>
      </c>
      <c r="C80" s="35">
        <v>87.29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115.66</v>
      </c>
      <c r="N80">
        <v>273.62</v>
      </c>
      <c r="O80">
        <v>88.18</v>
      </c>
      <c r="P80">
        <v>6.39</v>
      </c>
      <c r="Q80">
        <v>14.21</v>
      </c>
      <c r="R80" s="94">
        <v>0</v>
      </c>
      <c r="S80" s="94">
        <v>0</v>
      </c>
      <c r="T80" s="94">
        <v>0</v>
      </c>
      <c r="U80">
        <v>6.93</v>
      </c>
      <c r="V80">
        <v>0</v>
      </c>
      <c r="W80">
        <v>4.37</v>
      </c>
      <c r="X80">
        <v>92.5</v>
      </c>
      <c r="Y80">
        <v>30.84</v>
      </c>
      <c r="Z80">
        <v>30.83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28.34</v>
      </c>
      <c r="AH80">
        <v>76.67</v>
      </c>
      <c r="AI80">
        <v>76.67</v>
      </c>
      <c r="AJ80">
        <v>30.78</v>
      </c>
      <c r="AK80">
        <v>0</v>
      </c>
      <c r="AL80">
        <v>0</v>
      </c>
      <c r="AM80">
        <v>7.96</v>
      </c>
    </row>
    <row r="81" spans="1:39">
      <c r="A81" t="s">
        <v>123</v>
      </c>
      <c r="B81" s="35">
        <v>232.25</v>
      </c>
      <c r="C81" s="35">
        <v>69.48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115.66</v>
      </c>
      <c r="N81">
        <v>273.62</v>
      </c>
      <c r="O81">
        <v>88.18</v>
      </c>
      <c r="P81">
        <v>6.39</v>
      </c>
      <c r="Q81">
        <v>13.81</v>
      </c>
      <c r="R81" s="94">
        <v>0</v>
      </c>
      <c r="S81" s="94">
        <v>0</v>
      </c>
      <c r="T81" s="94">
        <v>0</v>
      </c>
      <c r="U81">
        <v>6.93</v>
      </c>
      <c r="V81">
        <v>0</v>
      </c>
      <c r="W81">
        <v>4.37</v>
      </c>
      <c r="X81">
        <v>92.5</v>
      </c>
      <c r="Y81">
        <v>30.84</v>
      </c>
      <c r="Z81">
        <v>30.83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28.34</v>
      </c>
      <c r="AH81">
        <v>76</v>
      </c>
      <c r="AI81">
        <v>76</v>
      </c>
      <c r="AJ81">
        <v>29.78</v>
      </c>
      <c r="AK81">
        <v>0</v>
      </c>
      <c r="AL81">
        <v>0</v>
      </c>
      <c r="AM81">
        <v>7.96</v>
      </c>
    </row>
    <row r="82" spans="1:39">
      <c r="A82" t="s">
        <v>124</v>
      </c>
      <c r="B82" s="35">
        <v>232.25</v>
      </c>
      <c r="C82" s="35">
        <v>69.48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115.66</v>
      </c>
      <c r="N82">
        <v>273.62</v>
      </c>
      <c r="O82">
        <v>88.18</v>
      </c>
      <c r="P82">
        <v>6.39</v>
      </c>
      <c r="Q82">
        <v>13.21</v>
      </c>
      <c r="R82" s="94">
        <v>0</v>
      </c>
      <c r="S82" s="94">
        <v>0</v>
      </c>
      <c r="T82" s="94">
        <v>0</v>
      </c>
      <c r="U82">
        <v>6.93</v>
      </c>
      <c r="V82">
        <v>0</v>
      </c>
      <c r="W82">
        <v>4.37</v>
      </c>
      <c r="X82">
        <v>92.5</v>
      </c>
      <c r="Y82">
        <v>30.84</v>
      </c>
      <c r="Z82">
        <v>30.83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28.34</v>
      </c>
      <c r="AH82">
        <v>75.67</v>
      </c>
      <c r="AI82">
        <v>75.67</v>
      </c>
      <c r="AJ82">
        <v>29.78</v>
      </c>
      <c r="AK82">
        <v>0</v>
      </c>
      <c r="AL82">
        <v>0</v>
      </c>
      <c r="AM82">
        <v>7.96</v>
      </c>
    </row>
    <row r="83" spans="1:39">
      <c r="A83" t="s">
        <v>125</v>
      </c>
      <c r="B83" s="35">
        <v>232.25</v>
      </c>
      <c r="C83" s="35">
        <v>69.48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115.66</v>
      </c>
      <c r="N83">
        <v>273.62</v>
      </c>
      <c r="O83">
        <v>88.18</v>
      </c>
      <c r="P83">
        <v>6.39</v>
      </c>
      <c r="Q83">
        <v>7.8</v>
      </c>
      <c r="R83" s="94">
        <v>0</v>
      </c>
      <c r="S83" s="94">
        <v>0</v>
      </c>
      <c r="T83" s="94">
        <v>0</v>
      </c>
      <c r="U83">
        <v>6.7</v>
      </c>
      <c r="V83">
        <v>0</v>
      </c>
      <c r="W83">
        <v>4.6500000000000004</v>
      </c>
      <c r="X83">
        <v>92.5</v>
      </c>
      <c r="Y83">
        <v>30.84</v>
      </c>
      <c r="Z83">
        <v>30.83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28.34</v>
      </c>
      <c r="AH83">
        <v>75.33</v>
      </c>
      <c r="AI83">
        <v>75.33</v>
      </c>
      <c r="AJ83">
        <v>30.78</v>
      </c>
      <c r="AK83">
        <v>0</v>
      </c>
      <c r="AL83">
        <v>0</v>
      </c>
      <c r="AM83">
        <v>7.96</v>
      </c>
    </row>
    <row r="84" spans="1:39">
      <c r="A84" t="s">
        <v>126</v>
      </c>
      <c r="B84" s="35">
        <v>232.25</v>
      </c>
      <c r="C84" s="35">
        <v>69.48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115.66</v>
      </c>
      <c r="N84">
        <v>273.62</v>
      </c>
      <c r="O84">
        <v>88.18</v>
      </c>
      <c r="P84">
        <v>6.39</v>
      </c>
      <c r="Q84">
        <v>7.6</v>
      </c>
      <c r="R84" s="94">
        <v>0</v>
      </c>
      <c r="S84" s="94">
        <v>0</v>
      </c>
      <c r="T84" s="94">
        <v>0</v>
      </c>
      <c r="U84">
        <v>6.7</v>
      </c>
      <c r="V84">
        <v>0</v>
      </c>
      <c r="W84">
        <v>4.6500000000000004</v>
      </c>
      <c r="X84">
        <v>92.5</v>
      </c>
      <c r="Y84">
        <v>30.84</v>
      </c>
      <c r="Z84">
        <v>30.83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28.34</v>
      </c>
      <c r="AH84">
        <v>75</v>
      </c>
      <c r="AI84">
        <v>75</v>
      </c>
      <c r="AJ84">
        <v>30.78</v>
      </c>
      <c r="AK84">
        <v>0</v>
      </c>
      <c r="AL84">
        <v>0</v>
      </c>
      <c r="AM84">
        <v>7.96</v>
      </c>
    </row>
    <row r="85" spans="1:39">
      <c r="A85" t="s">
        <v>127</v>
      </c>
      <c r="B85" s="35">
        <v>232.25</v>
      </c>
      <c r="C85" s="35">
        <v>69.48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115.66</v>
      </c>
      <c r="N85">
        <v>273.62</v>
      </c>
      <c r="O85">
        <v>88.18</v>
      </c>
      <c r="P85">
        <v>6.23</v>
      </c>
      <c r="Q85">
        <v>7.4</v>
      </c>
      <c r="R85" s="94">
        <v>0</v>
      </c>
      <c r="S85" s="94">
        <v>0</v>
      </c>
      <c r="T85" s="94">
        <v>0</v>
      </c>
      <c r="U85">
        <v>6.7</v>
      </c>
      <c r="V85">
        <v>0</v>
      </c>
      <c r="W85">
        <v>4.6500000000000004</v>
      </c>
      <c r="X85">
        <v>92.5</v>
      </c>
      <c r="Y85">
        <v>30.84</v>
      </c>
      <c r="Z85">
        <v>30.83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28.34</v>
      </c>
      <c r="AH85">
        <v>74.67</v>
      </c>
      <c r="AI85">
        <v>74.67</v>
      </c>
      <c r="AJ85">
        <v>30.78</v>
      </c>
      <c r="AK85">
        <v>0</v>
      </c>
      <c r="AL85">
        <v>0</v>
      </c>
      <c r="AM85">
        <v>7.96</v>
      </c>
    </row>
    <row r="86" spans="1:39">
      <c r="A86" t="s">
        <v>128</v>
      </c>
      <c r="B86" s="35">
        <v>232.25</v>
      </c>
      <c r="C86" s="35">
        <v>69.48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115.66</v>
      </c>
      <c r="N86">
        <v>273.62</v>
      </c>
      <c r="O86">
        <v>88.18</v>
      </c>
      <c r="P86">
        <v>6.23</v>
      </c>
      <c r="Q86">
        <v>7.4</v>
      </c>
      <c r="R86" s="94">
        <v>0</v>
      </c>
      <c r="S86" s="94">
        <v>0</v>
      </c>
      <c r="T86" s="94">
        <v>0</v>
      </c>
      <c r="U86">
        <v>6.7</v>
      </c>
      <c r="V86">
        <v>0</v>
      </c>
      <c r="W86">
        <v>4.6500000000000004</v>
      </c>
      <c r="X86">
        <v>92</v>
      </c>
      <c r="Y86">
        <v>30.66</v>
      </c>
      <c r="Z86">
        <v>30.67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25</v>
      </c>
      <c r="AH86">
        <v>74.33</v>
      </c>
      <c r="AI86">
        <v>74.33</v>
      </c>
      <c r="AJ86">
        <v>30.78</v>
      </c>
      <c r="AK86">
        <v>0</v>
      </c>
      <c r="AL86">
        <v>0</v>
      </c>
      <c r="AM86">
        <v>7.96</v>
      </c>
    </row>
    <row r="87" spans="1:39">
      <c r="A87" t="s">
        <v>129</v>
      </c>
      <c r="B87" s="35">
        <v>232.25</v>
      </c>
      <c r="C87" s="35">
        <v>69.48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115.66</v>
      </c>
      <c r="N87">
        <v>273.62</v>
      </c>
      <c r="O87">
        <v>88.18</v>
      </c>
      <c r="P87">
        <v>6.23</v>
      </c>
      <c r="Q87">
        <v>7.4</v>
      </c>
      <c r="R87" s="94">
        <v>0</v>
      </c>
      <c r="S87" s="94">
        <v>0</v>
      </c>
      <c r="T87" s="94">
        <v>0</v>
      </c>
      <c r="U87">
        <v>6.15</v>
      </c>
      <c r="V87">
        <v>0</v>
      </c>
      <c r="W87">
        <v>4.6500000000000004</v>
      </c>
      <c r="X87">
        <v>91.5</v>
      </c>
      <c r="Y87">
        <v>30.5</v>
      </c>
      <c r="Z87">
        <v>30.5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</v>
      </c>
      <c r="AH87">
        <v>74</v>
      </c>
      <c r="AI87">
        <v>74</v>
      </c>
      <c r="AJ87">
        <v>30.27</v>
      </c>
      <c r="AK87">
        <v>0</v>
      </c>
      <c r="AL87">
        <v>0</v>
      </c>
      <c r="AM87">
        <v>7.96</v>
      </c>
    </row>
    <row r="88" spans="1:39">
      <c r="A88" t="s">
        <v>130</v>
      </c>
      <c r="B88" s="35">
        <v>232.25</v>
      </c>
      <c r="C88" s="35">
        <v>69.48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115.66</v>
      </c>
      <c r="N88">
        <v>273.62</v>
      </c>
      <c r="O88">
        <v>88.18</v>
      </c>
      <c r="P88">
        <v>6.23</v>
      </c>
      <c r="Q88">
        <v>7.8</v>
      </c>
      <c r="R88" s="94">
        <v>0</v>
      </c>
      <c r="S88" s="94">
        <v>0</v>
      </c>
      <c r="T88" s="94">
        <v>0</v>
      </c>
      <c r="U88">
        <v>6.15</v>
      </c>
      <c r="V88">
        <v>0</v>
      </c>
      <c r="W88">
        <v>4.6500000000000004</v>
      </c>
      <c r="X88">
        <v>91</v>
      </c>
      <c r="Y88">
        <v>30.34</v>
      </c>
      <c r="Z88">
        <v>30.33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25.34</v>
      </c>
      <c r="AH88">
        <v>73.67</v>
      </c>
      <c r="AI88">
        <v>73.67</v>
      </c>
      <c r="AJ88">
        <v>30.27</v>
      </c>
      <c r="AK88">
        <v>0</v>
      </c>
      <c r="AL88">
        <v>0</v>
      </c>
      <c r="AM88">
        <v>7.96</v>
      </c>
    </row>
    <row r="89" spans="1:39">
      <c r="A89" t="s">
        <v>131</v>
      </c>
      <c r="B89" s="35">
        <v>232.25</v>
      </c>
      <c r="C89" s="35">
        <v>69.48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109.03</v>
      </c>
      <c r="N89">
        <v>273.62</v>
      </c>
      <c r="O89">
        <v>88.18</v>
      </c>
      <c r="P89">
        <v>6.07</v>
      </c>
      <c r="Q89">
        <v>7.41</v>
      </c>
      <c r="R89" s="94">
        <v>0</v>
      </c>
      <c r="S89" s="94">
        <v>0</v>
      </c>
      <c r="T89" s="94">
        <v>0</v>
      </c>
      <c r="U89">
        <v>6.15</v>
      </c>
      <c r="V89">
        <v>0</v>
      </c>
      <c r="W89">
        <v>4.6500000000000004</v>
      </c>
      <c r="X89">
        <v>78</v>
      </c>
      <c r="Y89">
        <v>26</v>
      </c>
      <c r="Z89">
        <v>26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25.66</v>
      </c>
      <c r="AH89">
        <v>73.33</v>
      </c>
      <c r="AI89">
        <v>73.33</v>
      </c>
      <c r="AJ89">
        <v>30.27</v>
      </c>
      <c r="AK89">
        <v>0</v>
      </c>
      <c r="AL89">
        <v>0</v>
      </c>
      <c r="AM89">
        <v>7.96</v>
      </c>
    </row>
    <row r="90" spans="1:39">
      <c r="A90" t="s">
        <v>132</v>
      </c>
      <c r="B90" s="35">
        <v>232.25</v>
      </c>
      <c r="C90" s="35">
        <v>69.48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109.03</v>
      </c>
      <c r="N90">
        <v>273.62</v>
      </c>
      <c r="O90">
        <v>88.18</v>
      </c>
      <c r="P90">
        <v>6.07</v>
      </c>
      <c r="Q90">
        <v>7.41</v>
      </c>
      <c r="R90" s="94">
        <v>0</v>
      </c>
      <c r="S90" s="94">
        <v>0</v>
      </c>
      <c r="T90" s="94">
        <v>0</v>
      </c>
      <c r="U90">
        <v>6.15</v>
      </c>
      <c r="V90">
        <v>0</v>
      </c>
      <c r="W90">
        <v>4.6500000000000004</v>
      </c>
      <c r="X90">
        <v>77</v>
      </c>
      <c r="Y90">
        <v>25.66</v>
      </c>
      <c r="Z90">
        <v>25.67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</v>
      </c>
      <c r="AH90">
        <v>72.67</v>
      </c>
      <c r="AI90">
        <v>72.67</v>
      </c>
      <c r="AJ90">
        <v>29.26</v>
      </c>
      <c r="AK90">
        <v>0</v>
      </c>
      <c r="AL90">
        <v>0</v>
      </c>
      <c r="AM90">
        <v>7.96</v>
      </c>
    </row>
    <row r="91" spans="1:39">
      <c r="A91" t="s">
        <v>133</v>
      </c>
      <c r="B91" s="35">
        <v>205.45</v>
      </c>
      <c r="C91" s="35">
        <v>69.48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66.36</v>
      </c>
      <c r="N91">
        <v>273.62</v>
      </c>
      <c r="O91">
        <v>88.18</v>
      </c>
      <c r="P91">
        <v>6.07</v>
      </c>
      <c r="Q91">
        <v>7.41</v>
      </c>
      <c r="R91" s="94">
        <v>0</v>
      </c>
      <c r="S91" s="94">
        <v>0</v>
      </c>
      <c r="T91" s="94">
        <v>0</v>
      </c>
      <c r="U91">
        <v>5.78</v>
      </c>
      <c r="V91">
        <v>0</v>
      </c>
      <c r="W91">
        <v>4.51</v>
      </c>
      <c r="X91">
        <v>76</v>
      </c>
      <c r="Y91">
        <v>25.34</v>
      </c>
      <c r="Z91">
        <v>25.33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26.34</v>
      </c>
      <c r="AH91">
        <v>72</v>
      </c>
      <c r="AI91">
        <v>72</v>
      </c>
      <c r="AJ91">
        <v>31.29</v>
      </c>
      <c r="AK91">
        <v>0</v>
      </c>
      <c r="AL91">
        <v>0</v>
      </c>
      <c r="AM91">
        <v>7.96</v>
      </c>
    </row>
    <row r="92" spans="1:39">
      <c r="A92" t="s">
        <v>134</v>
      </c>
      <c r="B92" s="35">
        <v>205.45</v>
      </c>
      <c r="C92" s="35">
        <v>69.48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66.36</v>
      </c>
      <c r="N92">
        <v>273.62</v>
      </c>
      <c r="O92">
        <v>88.18</v>
      </c>
      <c r="P92">
        <v>6.07</v>
      </c>
      <c r="Q92">
        <v>7.41</v>
      </c>
      <c r="R92" s="94">
        <v>0</v>
      </c>
      <c r="S92" s="94">
        <v>0</v>
      </c>
      <c r="T92" s="94">
        <v>0</v>
      </c>
      <c r="U92">
        <v>5.78</v>
      </c>
      <c r="V92">
        <v>0</v>
      </c>
      <c r="W92">
        <v>4.51</v>
      </c>
      <c r="X92">
        <v>75.5</v>
      </c>
      <c r="Y92">
        <v>25.16</v>
      </c>
      <c r="Z92">
        <v>25.17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26.66</v>
      </c>
      <c r="AH92">
        <v>71.67</v>
      </c>
      <c r="AI92">
        <v>71.67</v>
      </c>
      <c r="AJ92">
        <v>31.29</v>
      </c>
      <c r="AK92">
        <v>0</v>
      </c>
      <c r="AL92">
        <v>0</v>
      </c>
      <c r="AM92">
        <v>7.96</v>
      </c>
    </row>
    <row r="93" spans="1:39">
      <c r="A93" t="s">
        <v>135</v>
      </c>
      <c r="B93" s="35">
        <v>205.45</v>
      </c>
      <c r="C93" s="35">
        <v>69.48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66.36</v>
      </c>
      <c r="N93">
        <v>273.62</v>
      </c>
      <c r="O93">
        <v>88.18</v>
      </c>
      <c r="P93">
        <v>6.07</v>
      </c>
      <c r="Q93">
        <v>7.41</v>
      </c>
      <c r="R93" s="94">
        <v>0</v>
      </c>
      <c r="S93" s="94">
        <v>0</v>
      </c>
      <c r="T93" s="94">
        <v>0</v>
      </c>
      <c r="U93">
        <v>5.78</v>
      </c>
      <c r="V93">
        <v>0</v>
      </c>
      <c r="W93">
        <v>4.51</v>
      </c>
      <c r="X93">
        <v>90</v>
      </c>
      <c r="Y93">
        <v>30</v>
      </c>
      <c r="Z93">
        <v>30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27.34</v>
      </c>
      <c r="AH93">
        <v>71</v>
      </c>
      <c r="AI93">
        <v>71</v>
      </c>
      <c r="AJ93">
        <v>30.28</v>
      </c>
      <c r="AK93">
        <v>0</v>
      </c>
      <c r="AL93">
        <v>0</v>
      </c>
      <c r="AM93">
        <v>7.96</v>
      </c>
    </row>
    <row r="94" spans="1:39">
      <c r="A94" t="s">
        <v>136</v>
      </c>
      <c r="B94" s="35">
        <v>232.25</v>
      </c>
      <c r="C94" s="35">
        <v>69.48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66.36</v>
      </c>
      <c r="N94">
        <v>273.62</v>
      </c>
      <c r="O94">
        <v>88.18</v>
      </c>
      <c r="P94">
        <v>6.07</v>
      </c>
      <c r="Q94">
        <v>7.41</v>
      </c>
      <c r="R94" s="94">
        <v>0</v>
      </c>
      <c r="S94" s="94">
        <v>0</v>
      </c>
      <c r="T94" s="94">
        <v>0</v>
      </c>
      <c r="U94">
        <v>5.78</v>
      </c>
      <c r="V94">
        <v>0</v>
      </c>
      <c r="W94">
        <v>4.51</v>
      </c>
      <c r="X94">
        <v>90</v>
      </c>
      <c r="Y94">
        <v>30</v>
      </c>
      <c r="Z94">
        <v>30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27.66</v>
      </c>
      <c r="AH94">
        <v>70.67</v>
      </c>
      <c r="AI94">
        <v>70.67</v>
      </c>
      <c r="AJ94">
        <v>30.28</v>
      </c>
      <c r="AK94">
        <v>0</v>
      </c>
      <c r="AL94">
        <v>0</v>
      </c>
      <c r="AM94">
        <v>7.96</v>
      </c>
    </row>
    <row r="95" spans="1:39">
      <c r="A95" t="s">
        <v>137</v>
      </c>
      <c r="B95" s="35">
        <v>205.45</v>
      </c>
      <c r="C95" s="35">
        <v>69.48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66.36</v>
      </c>
      <c r="N95">
        <v>273.62</v>
      </c>
      <c r="O95">
        <v>88.18</v>
      </c>
      <c r="P95">
        <v>6.07</v>
      </c>
      <c r="Q95">
        <v>7.41</v>
      </c>
      <c r="R95" s="94">
        <v>0</v>
      </c>
      <c r="S95" s="94">
        <v>0</v>
      </c>
      <c r="T95" s="94">
        <v>0</v>
      </c>
      <c r="U95">
        <v>5.78</v>
      </c>
      <c r="V95">
        <v>0</v>
      </c>
      <c r="W95">
        <v>4.37</v>
      </c>
      <c r="X95">
        <v>90</v>
      </c>
      <c r="Y95">
        <v>30</v>
      </c>
      <c r="Z95">
        <v>30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</v>
      </c>
      <c r="AH95">
        <v>70</v>
      </c>
      <c r="AI95">
        <v>70</v>
      </c>
      <c r="AJ95">
        <v>29.27</v>
      </c>
      <c r="AK95">
        <v>0</v>
      </c>
      <c r="AL95">
        <v>0</v>
      </c>
      <c r="AM95">
        <v>7.96</v>
      </c>
    </row>
    <row r="96" spans="1:39">
      <c r="A96" t="s">
        <v>138</v>
      </c>
      <c r="B96" s="35">
        <v>205.45</v>
      </c>
      <c r="C96" s="35">
        <v>69.48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66.36</v>
      </c>
      <c r="N96">
        <v>273.62</v>
      </c>
      <c r="O96">
        <v>88.18</v>
      </c>
      <c r="P96">
        <v>6.07</v>
      </c>
      <c r="Q96">
        <v>7.41</v>
      </c>
      <c r="R96" s="94">
        <v>0</v>
      </c>
      <c r="S96" s="94">
        <v>0</v>
      </c>
      <c r="T96" s="94">
        <v>0</v>
      </c>
      <c r="U96">
        <v>5.78</v>
      </c>
      <c r="V96">
        <v>0</v>
      </c>
      <c r="W96">
        <v>4.37</v>
      </c>
      <c r="X96">
        <v>90</v>
      </c>
      <c r="Y96">
        <v>30</v>
      </c>
      <c r="Z96">
        <v>30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28.34</v>
      </c>
      <c r="AH96">
        <v>70</v>
      </c>
      <c r="AI96">
        <v>70</v>
      </c>
      <c r="AJ96">
        <v>29.27</v>
      </c>
      <c r="AK96">
        <v>0</v>
      </c>
      <c r="AL96">
        <v>0</v>
      </c>
      <c r="AM96">
        <v>7.96</v>
      </c>
    </row>
    <row r="97" spans="1:50">
      <c r="A97" t="s">
        <v>139</v>
      </c>
      <c r="B97" s="35">
        <v>205.45</v>
      </c>
      <c r="C97" s="35">
        <v>69.48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66.36</v>
      </c>
      <c r="N97">
        <v>273.62</v>
      </c>
      <c r="O97">
        <v>88.18</v>
      </c>
      <c r="P97">
        <v>4.67</v>
      </c>
      <c r="Q97">
        <v>7.41</v>
      </c>
      <c r="R97" s="94">
        <v>0</v>
      </c>
      <c r="S97" s="94">
        <v>0</v>
      </c>
      <c r="T97" s="94">
        <v>0</v>
      </c>
      <c r="U97">
        <v>5.78</v>
      </c>
      <c r="V97">
        <v>0</v>
      </c>
      <c r="W97">
        <v>4.37</v>
      </c>
      <c r="X97">
        <v>90</v>
      </c>
      <c r="Y97">
        <v>30</v>
      </c>
      <c r="Z97">
        <v>30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28.34</v>
      </c>
      <c r="AH97">
        <v>70</v>
      </c>
      <c r="AI97">
        <v>70</v>
      </c>
      <c r="AJ97">
        <v>29.27</v>
      </c>
      <c r="AK97">
        <v>0</v>
      </c>
      <c r="AL97">
        <v>0</v>
      </c>
      <c r="AM97">
        <v>7.96</v>
      </c>
    </row>
    <row r="98" spans="1:50">
      <c r="A98" t="s">
        <v>140</v>
      </c>
      <c r="B98" s="35">
        <v>205.45</v>
      </c>
      <c r="C98" s="35">
        <v>69.48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66.36</v>
      </c>
      <c r="N98">
        <v>273.62</v>
      </c>
      <c r="O98">
        <v>88.18</v>
      </c>
      <c r="P98">
        <v>4.67</v>
      </c>
      <c r="Q98">
        <v>7.41</v>
      </c>
      <c r="R98" s="94">
        <v>0</v>
      </c>
      <c r="S98" s="94">
        <v>0</v>
      </c>
      <c r="T98" s="94">
        <v>0</v>
      </c>
      <c r="U98">
        <v>5.78</v>
      </c>
      <c r="V98">
        <v>0</v>
      </c>
      <c r="W98">
        <v>4.37</v>
      </c>
      <c r="X98">
        <v>90</v>
      </c>
      <c r="Y98">
        <v>30</v>
      </c>
      <c r="Z98">
        <v>30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28.34</v>
      </c>
      <c r="AH98">
        <v>70</v>
      </c>
      <c r="AI98">
        <v>70</v>
      </c>
      <c r="AJ98">
        <v>29.27</v>
      </c>
      <c r="AK98">
        <v>0</v>
      </c>
      <c r="AL98">
        <v>0</v>
      </c>
      <c r="AM98">
        <v>7.96</v>
      </c>
    </row>
    <row r="99" spans="1:50">
      <c r="A99" t="s">
        <v>141</v>
      </c>
      <c r="B99" s="35">
        <f>SUM(B3:B98)/4000</f>
        <v>4.780472500000001</v>
      </c>
      <c r="C99" s="35">
        <f t="shared" ref="C99:P99" si="2">SUM(C3:C98)/4000</f>
        <v>1.6545249999999985</v>
      </c>
      <c r="D99" s="94">
        <f t="shared" ref="D99" si="3">SUM(D3:D98)/4000</f>
        <v>1.1165075000000002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0.11024249999999999</v>
      </c>
      <c r="K99" s="38">
        <f t="shared" si="2"/>
        <v>0.11024249999999999</v>
      </c>
      <c r="L99" s="38">
        <f t="shared" si="2"/>
        <v>0.112995</v>
      </c>
      <c r="M99">
        <f t="shared" si="2"/>
        <v>1.924219999999998</v>
      </c>
      <c r="N99">
        <f t="shared" si="2"/>
        <v>6.0469374999999967</v>
      </c>
      <c r="O99">
        <f t="shared" si="2"/>
        <v>1.6982050000000015</v>
      </c>
      <c r="P99">
        <f t="shared" si="2"/>
        <v>0.14361500000000016</v>
      </c>
      <c r="Q99">
        <f t="shared" ref="Q99:AF99" si="5">SUM(Q3:Q98)/4000</f>
        <v>0.26186499999999996</v>
      </c>
      <c r="R99" s="94">
        <f t="shared" si="5"/>
        <v>0.38210749999999999</v>
      </c>
      <c r="S99" s="94">
        <f t="shared" si="5"/>
        <v>0.35125000000000001</v>
      </c>
      <c r="T99" s="94">
        <f t="shared" si="5"/>
        <v>0.38315000000000005</v>
      </c>
      <c r="U99">
        <f t="shared" si="5"/>
        <v>0.12464499999999989</v>
      </c>
      <c r="V99">
        <f t="shared" si="5"/>
        <v>0.50753999999999999</v>
      </c>
      <c r="W99">
        <f t="shared" si="5"/>
        <v>4.1820000000000003E-2</v>
      </c>
      <c r="X99">
        <f t="shared" si="5"/>
        <v>1.672625</v>
      </c>
      <c r="Y99">
        <f t="shared" si="5"/>
        <v>0.55754999999999988</v>
      </c>
      <c r="Z99">
        <f t="shared" si="5"/>
        <v>0.5575374999999998</v>
      </c>
      <c r="AA99">
        <f t="shared" si="5"/>
        <v>1.7394725000000006</v>
      </c>
      <c r="AB99">
        <f t="shared" si="5"/>
        <v>0.34788249999999987</v>
      </c>
      <c r="AC99">
        <f t="shared" si="5"/>
        <v>0.67825000000000002</v>
      </c>
      <c r="AD99">
        <f t="shared" si="5"/>
        <v>0.34075</v>
      </c>
      <c r="AE99">
        <f t="shared" si="5"/>
        <v>0.65</v>
      </c>
      <c r="AF99">
        <f t="shared" si="5"/>
        <v>0.31075000000000003</v>
      </c>
      <c r="AG99">
        <f t="shared" ref="AG99:AM99" si="6">SUM(AG3:AG98)/4000</f>
        <v>0.49008999999999986</v>
      </c>
      <c r="AH99">
        <f t="shared" si="6"/>
        <v>1.4346625</v>
      </c>
      <c r="AI99">
        <f t="shared" si="6"/>
        <v>1.4346625</v>
      </c>
      <c r="AJ99">
        <f t="shared" si="6"/>
        <v>0.72245000000000059</v>
      </c>
      <c r="AK99">
        <f t="shared" si="6"/>
        <v>1.4330000000000001</v>
      </c>
      <c r="AL99">
        <f t="shared" si="6"/>
        <v>0.60899999999999999</v>
      </c>
      <c r="AM99">
        <f t="shared" si="6"/>
        <v>0.16843500000000006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493.14999999999986</v>
      </c>
      <c r="L3">
        <v>9.01</v>
      </c>
      <c r="M3">
        <v>30.86</v>
      </c>
      <c r="N3">
        <v>50.48</v>
      </c>
      <c r="O3">
        <v>71.305774682109018</v>
      </c>
      <c r="P3">
        <v>19.351901719901722</v>
      </c>
      <c r="Q3">
        <v>8.74</v>
      </c>
      <c r="R3">
        <v>18.01567554595632</v>
      </c>
      <c r="S3">
        <v>0</v>
      </c>
      <c r="T3">
        <v>0</v>
      </c>
      <c r="U3">
        <v>60.09148286158478</v>
      </c>
      <c r="V3">
        <v>6.2000000000000011</v>
      </c>
      <c r="W3">
        <v>19.09</v>
      </c>
      <c r="X3">
        <v>42.024392181457088</v>
      </c>
      <c r="Y3">
        <v>0</v>
      </c>
      <c r="Z3">
        <v>2.771237272727272</v>
      </c>
      <c r="AA3">
        <v>5.9736708860759506</v>
      </c>
      <c r="AB3">
        <v>10.759430985120948</v>
      </c>
      <c r="AC3">
        <v>8.2276252527668916</v>
      </c>
      <c r="AD3">
        <v>15.529045756638286</v>
      </c>
      <c r="AE3">
        <v>21.008957028349691</v>
      </c>
      <c r="AF3">
        <v>5.953842182201746</v>
      </c>
      <c r="AG3">
        <v>27.220760194834654</v>
      </c>
      <c r="AH3">
        <v>58.372363766718628</v>
      </c>
      <c r="AI3">
        <v>1.5157138086737834</v>
      </c>
      <c r="AJ3">
        <v>0</v>
      </c>
      <c r="AK3">
        <v>21.737711255967039</v>
      </c>
      <c r="AL3">
        <v>46.978221170395862</v>
      </c>
      <c r="AM3">
        <v>0</v>
      </c>
      <c r="AN3">
        <v>0</v>
      </c>
      <c r="AO3">
        <v>4.6379520000000003</v>
      </c>
      <c r="AP3">
        <v>4.6597854183927083</v>
      </c>
      <c r="AQ3">
        <v>31.313810300646114</v>
      </c>
      <c r="AR3">
        <v>21.587712862318831</v>
      </c>
      <c r="AS3">
        <v>4.0063960853045089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1120.5734632181416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493.14999999999986</v>
      </c>
      <c r="L4">
        <v>9.01</v>
      </c>
      <c r="M4">
        <v>30.86</v>
      </c>
      <c r="N4">
        <v>50.48</v>
      </c>
      <c r="O4">
        <v>71.305774682109018</v>
      </c>
      <c r="P4">
        <v>19.351901719901722</v>
      </c>
      <c r="Q4">
        <v>8.74</v>
      </c>
      <c r="R4">
        <v>18.015137614678896</v>
      </c>
      <c r="S4">
        <v>0</v>
      </c>
      <c r="T4">
        <v>0</v>
      </c>
      <c r="U4">
        <v>60.09148286158478</v>
      </c>
      <c r="V4">
        <v>6.2000000000000011</v>
      </c>
      <c r="W4">
        <v>19.09</v>
      </c>
      <c r="X4">
        <v>42.024392181457088</v>
      </c>
      <c r="Y4">
        <v>0</v>
      </c>
      <c r="Z4">
        <v>2.771237272727272</v>
      </c>
      <c r="AA4">
        <v>0</v>
      </c>
      <c r="AB4">
        <v>10.759430985120948</v>
      </c>
      <c r="AC4">
        <v>8.2276252527668916</v>
      </c>
      <c r="AD4">
        <v>15.529045756638286</v>
      </c>
      <c r="AE4">
        <v>21.008957028349691</v>
      </c>
      <c r="AF4">
        <v>5.953842182201746</v>
      </c>
      <c r="AG4">
        <v>27.220760194834654</v>
      </c>
      <c r="AH4">
        <v>58.372363766718628</v>
      </c>
      <c r="AI4">
        <v>1.5157138086737834</v>
      </c>
      <c r="AJ4">
        <v>0</v>
      </c>
      <c r="AK4">
        <v>21.737711255967039</v>
      </c>
      <c r="AL4">
        <v>46.978221170395862</v>
      </c>
      <c r="AM4">
        <v>0</v>
      </c>
      <c r="AN4">
        <v>0</v>
      </c>
      <c r="AO4">
        <v>4.6379520000000003</v>
      </c>
      <c r="AP4">
        <v>4.6597854183927083</v>
      </c>
      <c r="AQ4">
        <v>31.313810300646114</v>
      </c>
      <c r="AR4">
        <v>21.587712862318831</v>
      </c>
      <c r="AS4">
        <v>4.0063960853045089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1114.5992544007881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493.14999999999986</v>
      </c>
      <c r="L5">
        <v>9.01</v>
      </c>
      <c r="M5">
        <v>30.86</v>
      </c>
      <c r="N5">
        <v>50.48</v>
      </c>
      <c r="O5">
        <v>71.305774682109018</v>
      </c>
      <c r="P5">
        <v>19.351901719901722</v>
      </c>
      <c r="Q5">
        <v>8.74</v>
      </c>
      <c r="R5">
        <v>18.015137614678896</v>
      </c>
      <c r="S5">
        <v>0</v>
      </c>
      <c r="T5">
        <v>0</v>
      </c>
      <c r="U5">
        <v>60.09148286158478</v>
      </c>
      <c r="V5">
        <v>6.2000000000000011</v>
      </c>
      <c r="W5">
        <v>19.09</v>
      </c>
      <c r="X5">
        <v>42.024392181457088</v>
      </c>
      <c r="Y5">
        <v>0</v>
      </c>
      <c r="Z5">
        <v>2.771237272727272</v>
      </c>
      <c r="AA5">
        <v>0</v>
      </c>
      <c r="AB5">
        <v>10.759430985120948</v>
      </c>
      <c r="AC5">
        <v>8.2276252527668916</v>
      </c>
      <c r="AD5">
        <v>15.529045756638286</v>
      </c>
      <c r="AE5">
        <v>21.008957028349691</v>
      </c>
      <c r="AF5">
        <v>5.953842182201746</v>
      </c>
      <c r="AG5">
        <v>27.220760194834654</v>
      </c>
      <c r="AH5">
        <v>58.372363766718628</v>
      </c>
      <c r="AI5">
        <v>1.5157138086737834</v>
      </c>
      <c r="AJ5">
        <v>0</v>
      </c>
      <c r="AK5">
        <v>21.737711255967039</v>
      </c>
      <c r="AL5">
        <v>46.978221170395862</v>
      </c>
      <c r="AM5">
        <v>0</v>
      </c>
      <c r="AN5">
        <v>0</v>
      </c>
      <c r="AO5">
        <v>4.6379520000000003</v>
      </c>
      <c r="AP5">
        <v>4.6597854183927083</v>
      </c>
      <c r="AQ5">
        <v>31.313810300646114</v>
      </c>
      <c r="AR5">
        <v>3.7509474637681142</v>
      </c>
      <c r="AS5">
        <v>4.0063960853045089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1096.7624890022375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493.14999999999986</v>
      </c>
      <c r="L6">
        <v>9.01</v>
      </c>
      <c r="M6">
        <v>30.86</v>
      </c>
      <c r="N6">
        <v>50.48</v>
      </c>
      <c r="O6">
        <v>71.305774682109018</v>
      </c>
      <c r="P6">
        <v>19.351901719901722</v>
      </c>
      <c r="Q6">
        <v>8.74</v>
      </c>
      <c r="R6">
        <v>18.015137614678896</v>
      </c>
      <c r="S6">
        <v>0</v>
      </c>
      <c r="T6">
        <v>0</v>
      </c>
      <c r="U6">
        <v>60.09148286158478</v>
      </c>
      <c r="V6">
        <v>6.2000000000000011</v>
      </c>
      <c r="W6">
        <v>19.09</v>
      </c>
      <c r="X6">
        <v>42.024392181457088</v>
      </c>
      <c r="Y6">
        <v>0</v>
      </c>
      <c r="Z6">
        <v>2.771237272727272</v>
      </c>
      <c r="AA6">
        <v>0</v>
      </c>
      <c r="AB6">
        <v>10.759430985120948</v>
      </c>
      <c r="AC6">
        <v>8.2276252527668916</v>
      </c>
      <c r="AD6">
        <v>15.529045756638286</v>
      </c>
      <c r="AE6">
        <v>21.008957028349691</v>
      </c>
      <c r="AF6">
        <v>5.953842182201746</v>
      </c>
      <c r="AG6">
        <v>27.220760194834654</v>
      </c>
      <c r="AH6">
        <v>58.372363766718628</v>
      </c>
      <c r="AI6">
        <v>1.5157138086737834</v>
      </c>
      <c r="AJ6">
        <v>0</v>
      </c>
      <c r="AK6">
        <v>21.737711255967039</v>
      </c>
      <c r="AL6">
        <v>57.310893287435441</v>
      </c>
      <c r="AM6">
        <v>0</v>
      </c>
      <c r="AN6">
        <v>0</v>
      </c>
      <c r="AO6">
        <v>4.6379520000000003</v>
      </c>
      <c r="AP6">
        <v>4.6597854183927083</v>
      </c>
      <c r="AQ6">
        <v>20.879931829552135</v>
      </c>
      <c r="AR6">
        <v>3.7509474637681142</v>
      </c>
      <c r="AS6">
        <v>4.0063960853045089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1096.6612826481833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493.14999999999986</v>
      </c>
      <c r="L7">
        <v>9.01</v>
      </c>
      <c r="M7">
        <v>30.86</v>
      </c>
      <c r="N7">
        <v>50.48</v>
      </c>
      <c r="O7">
        <v>71.305774682109018</v>
      </c>
      <c r="P7">
        <v>19.351901719901722</v>
      </c>
      <c r="Q7">
        <v>8.74</v>
      </c>
      <c r="R7">
        <v>18.015137614678896</v>
      </c>
      <c r="S7">
        <v>0</v>
      </c>
      <c r="T7">
        <v>0</v>
      </c>
      <c r="U7">
        <v>60.09148286158478</v>
      </c>
      <c r="V7">
        <v>6.2000000000000011</v>
      </c>
      <c r="W7">
        <v>19.09</v>
      </c>
      <c r="X7">
        <v>42.024392181457088</v>
      </c>
      <c r="Y7">
        <v>0</v>
      </c>
      <c r="Z7">
        <v>2.771237272727272</v>
      </c>
      <c r="AA7">
        <v>0</v>
      </c>
      <c r="AB7">
        <v>10.759430985120948</v>
      </c>
      <c r="AC7">
        <v>8.2276252527668916</v>
      </c>
      <c r="AD7">
        <v>15.529045756638286</v>
      </c>
      <c r="AE7">
        <v>21.008957028349691</v>
      </c>
      <c r="AF7">
        <v>5.953842182201746</v>
      </c>
      <c r="AG7">
        <v>27.220760194834654</v>
      </c>
      <c r="AH7">
        <v>58.372363766718628</v>
      </c>
      <c r="AI7">
        <v>1.5157138086737834</v>
      </c>
      <c r="AJ7">
        <v>0</v>
      </c>
      <c r="AK7">
        <v>21.737711255967039</v>
      </c>
      <c r="AL7">
        <v>57.310893287435441</v>
      </c>
      <c r="AM7">
        <v>0</v>
      </c>
      <c r="AN7">
        <v>0</v>
      </c>
      <c r="AO7">
        <v>4.5720720000000004</v>
      </c>
      <c r="AP7">
        <v>4.0273545981772987</v>
      </c>
      <c r="AQ7">
        <v>20.879931829552135</v>
      </c>
      <c r="AR7">
        <v>3.7509474637681142</v>
      </c>
      <c r="AS7">
        <v>13.718507952774223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1105.6750836954375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493.14999999999986</v>
      </c>
      <c r="L8">
        <v>9.31</v>
      </c>
      <c r="M8">
        <v>30.86</v>
      </c>
      <c r="N8">
        <v>50.48</v>
      </c>
      <c r="O8">
        <v>71.305774682109018</v>
      </c>
      <c r="P8">
        <v>19.351901719901722</v>
      </c>
      <c r="Q8">
        <v>8.74</v>
      </c>
      <c r="R8">
        <v>18.015137614678896</v>
      </c>
      <c r="S8">
        <v>0</v>
      </c>
      <c r="T8">
        <v>0</v>
      </c>
      <c r="U8">
        <v>60.09148286158478</v>
      </c>
      <c r="V8">
        <v>6.2000000000000011</v>
      </c>
      <c r="W8">
        <v>19.09</v>
      </c>
      <c r="X8">
        <v>42.024392181457088</v>
      </c>
      <c r="Y8">
        <v>0</v>
      </c>
      <c r="Z8">
        <v>2.771237272727272</v>
      </c>
      <c r="AA8">
        <v>0</v>
      </c>
      <c r="AB8">
        <v>10.759430985120948</v>
      </c>
      <c r="AC8">
        <v>8.2276252527668916</v>
      </c>
      <c r="AD8">
        <v>15.529045756638286</v>
      </c>
      <c r="AE8">
        <v>21.008957028349691</v>
      </c>
      <c r="AF8">
        <v>5.953842182201746</v>
      </c>
      <c r="AG8">
        <v>27.220760194834654</v>
      </c>
      <c r="AH8">
        <v>58.372363766718628</v>
      </c>
      <c r="AI8">
        <v>1.5157138086737834</v>
      </c>
      <c r="AJ8">
        <v>0</v>
      </c>
      <c r="AK8">
        <v>21.737711255967039</v>
      </c>
      <c r="AL8">
        <v>57.310893287435441</v>
      </c>
      <c r="AM8">
        <v>0</v>
      </c>
      <c r="AN8">
        <v>0</v>
      </c>
      <c r="AO8">
        <v>4.5720720000000004</v>
      </c>
      <c r="AP8">
        <v>4.0273545981772987</v>
      </c>
      <c r="AQ8">
        <v>20.879931829552135</v>
      </c>
      <c r="AR8">
        <v>3.7509474637681142</v>
      </c>
      <c r="AS8">
        <v>13.718507952774223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1105.9750836954374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493.14999999999986</v>
      </c>
      <c r="L9">
        <v>9.0100000000000016</v>
      </c>
      <c r="M9">
        <v>30.86</v>
      </c>
      <c r="N9">
        <v>50.48</v>
      </c>
      <c r="O9">
        <v>71.305774682109018</v>
      </c>
      <c r="P9">
        <v>19.351901719901722</v>
      </c>
      <c r="Q9">
        <v>8.74</v>
      </c>
      <c r="R9">
        <v>18.015137614678896</v>
      </c>
      <c r="S9">
        <v>0</v>
      </c>
      <c r="T9">
        <v>0</v>
      </c>
      <c r="U9">
        <v>60.09148286158478</v>
      </c>
      <c r="V9">
        <v>6.2046165301563665</v>
      </c>
      <c r="W9">
        <v>19.09</v>
      </c>
      <c r="X9">
        <v>42.024392181457088</v>
      </c>
      <c r="Y9">
        <v>0</v>
      </c>
      <c r="Z9">
        <v>2.771237272727272</v>
      </c>
      <c r="AA9">
        <v>0</v>
      </c>
      <c r="AB9">
        <v>10.759430985120948</v>
      </c>
      <c r="AC9">
        <v>8.2276252527668916</v>
      </c>
      <c r="AD9">
        <v>15.529045756638286</v>
      </c>
      <c r="AE9">
        <v>21.008957028349691</v>
      </c>
      <c r="AF9">
        <v>5.953842182201746</v>
      </c>
      <c r="AG9">
        <v>27.220760194834654</v>
      </c>
      <c r="AH9">
        <v>58.372363766718628</v>
      </c>
      <c r="AI9">
        <v>1.5157138086737834</v>
      </c>
      <c r="AJ9">
        <v>0</v>
      </c>
      <c r="AK9">
        <v>21.737711255967039</v>
      </c>
      <c r="AL9">
        <v>57.310893287435441</v>
      </c>
      <c r="AM9">
        <v>0</v>
      </c>
      <c r="AN9">
        <v>0</v>
      </c>
      <c r="AO9">
        <v>4.5720720000000004</v>
      </c>
      <c r="AP9">
        <v>4.0273545981772987</v>
      </c>
      <c r="AQ9">
        <v>19.778104523094722</v>
      </c>
      <c r="AR9">
        <v>4.6908804347826063</v>
      </c>
      <c r="AS9">
        <v>13.718507952774223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1105.5178058901508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493.14999999999986</v>
      </c>
      <c r="L10">
        <v>9.01</v>
      </c>
      <c r="M10">
        <v>30.86</v>
      </c>
      <c r="N10">
        <v>50.48</v>
      </c>
      <c r="O10">
        <v>71.305774682109018</v>
      </c>
      <c r="P10">
        <v>19.351901719901722</v>
      </c>
      <c r="Q10">
        <v>8.74</v>
      </c>
      <c r="R10">
        <v>18.015137614678896</v>
      </c>
      <c r="S10">
        <v>0</v>
      </c>
      <c r="T10">
        <v>0</v>
      </c>
      <c r="U10">
        <v>60.09148286158478</v>
      </c>
      <c r="V10">
        <v>6.2046165301563665</v>
      </c>
      <c r="W10">
        <v>19.09</v>
      </c>
      <c r="X10">
        <v>42.024392181457088</v>
      </c>
      <c r="Y10">
        <v>0</v>
      </c>
      <c r="Z10">
        <v>2.771237272727272</v>
      </c>
      <c r="AA10">
        <v>0</v>
      </c>
      <c r="AB10">
        <v>10.759430985120948</v>
      </c>
      <c r="AC10">
        <v>8.2276252527668916</v>
      </c>
      <c r="AD10">
        <v>15.529045756638286</v>
      </c>
      <c r="AE10">
        <v>21.008957028349691</v>
      </c>
      <c r="AF10">
        <v>5.953842182201746</v>
      </c>
      <c r="AG10">
        <v>27.220760194834654</v>
      </c>
      <c r="AH10">
        <v>58.372363766718628</v>
      </c>
      <c r="AI10">
        <v>1.5157138086737834</v>
      </c>
      <c r="AJ10">
        <v>0</v>
      </c>
      <c r="AK10">
        <v>21.737711255967039</v>
      </c>
      <c r="AL10">
        <v>57.310893287435441</v>
      </c>
      <c r="AM10">
        <v>0</v>
      </c>
      <c r="AN10">
        <v>0</v>
      </c>
      <c r="AO10">
        <v>4.5720720000000004</v>
      </c>
      <c r="AP10">
        <v>4.0273545981772987</v>
      </c>
      <c r="AQ10">
        <v>10.439965914776067</v>
      </c>
      <c r="AR10">
        <v>4.6908804347826063</v>
      </c>
      <c r="AS10">
        <v>13.718507952774223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1096.1796672818323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435.46999999999991</v>
      </c>
      <c r="L11">
        <v>9.31</v>
      </c>
      <c r="M11">
        <v>30.86</v>
      </c>
      <c r="N11">
        <v>50.48</v>
      </c>
      <c r="O11">
        <v>71.305774682109018</v>
      </c>
      <c r="P11">
        <v>19.351901719901722</v>
      </c>
      <c r="Q11">
        <v>8.74</v>
      </c>
      <c r="R11">
        <v>18.015137614678896</v>
      </c>
      <c r="S11">
        <v>0</v>
      </c>
      <c r="T11">
        <v>0</v>
      </c>
      <c r="U11">
        <v>60.09148286158478</v>
      </c>
      <c r="V11">
        <v>6.2046165301563665</v>
      </c>
      <c r="W11">
        <v>19.09</v>
      </c>
      <c r="X11">
        <v>42.024392181457088</v>
      </c>
      <c r="Y11">
        <v>0</v>
      </c>
      <c r="Z11">
        <v>2.771237272727272</v>
      </c>
      <c r="AA11">
        <v>0</v>
      </c>
      <c r="AB11">
        <v>10.759430985120948</v>
      </c>
      <c r="AC11">
        <v>8.2276252527668916</v>
      </c>
      <c r="AD11">
        <v>15.529045756638286</v>
      </c>
      <c r="AE11">
        <v>21.008957028349691</v>
      </c>
      <c r="AF11">
        <v>5.953842182201746</v>
      </c>
      <c r="AG11">
        <v>27.220760194834654</v>
      </c>
      <c r="AH11">
        <v>58.372363766718628</v>
      </c>
      <c r="AI11">
        <v>1.5157138086737834</v>
      </c>
      <c r="AJ11">
        <v>0</v>
      </c>
      <c r="AK11">
        <v>21.737711255967039</v>
      </c>
      <c r="AL11">
        <v>57.310893287435441</v>
      </c>
      <c r="AM11">
        <v>0</v>
      </c>
      <c r="AN11">
        <v>0</v>
      </c>
      <c r="AO11">
        <v>4.5720720000000004</v>
      </c>
      <c r="AP11">
        <v>4.0273545981772987</v>
      </c>
      <c r="AQ11">
        <v>10.439965914776067</v>
      </c>
      <c r="AR11">
        <v>4.6908804347826063</v>
      </c>
      <c r="AS11">
        <v>4.0063960853045089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1029.0875554143627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435.46999999999991</v>
      </c>
      <c r="L12">
        <v>9.0100000000000016</v>
      </c>
      <c r="M12">
        <v>30.86</v>
      </c>
      <c r="N12">
        <v>50.48</v>
      </c>
      <c r="O12">
        <v>71.305774682109018</v>
      </c>
      <c r="P12">
        <v>19.351901719901722</v>
      </c>
      <c r="Q12">
        <v>8.74</v>
      </c>
      <c r="R12">
        <v>18.015137614678896</v>
      </c>
      <c r="S12">
        <v>0</v>
      </c>
      <c r="T12">
        <v>0</v>
      </c>
      <c r="U12">
        <v>60.09148286158478</v>
      </c>
      <c r="V12">
        <v>6.2046165301563665</v>
      </c>
      <c r="W12">
        <v>19.09</v>
      </c>
      <c r="X12">
        <v>42.024392181457088</v>
      </c>
      <c r="Y12">
        <v>0</v>
      </c>
      <c r="Z12">
        <v>2.771237272727272</v>
      </c>
      <c r="AA12">
        <v>0</v>
      </c>
      <c r="AB12">
        <v>10.759430985120948</v>
      </c>
      <c r="AC12">
        <v>8.2276252527668916</v>
      </c>
      <c r="AD12">
        <v>15.529045756638286</v>
      </c>
      <c r="AE12">
        <v>21.008957028349691</v>
      </c>
      <c r="AF12">
        <v>5.953842182201746</v>
      </c>
      <c r="AG12">
        <v>27.220760194834654</v>
      </c>
      <c r="AH12">
        <v>58.372363766718628</v>
      </c>
      <c r="AI12">
        <v>1.5157138086737834</v>
      </c>
      <c r="AJ12">
        <v>0</v>
      </c>
      <c r="AK12">
        <v>21.737711255967039</v>
      </c>
      <c r="AL12">
        <v>57.310893287435441</v>
      </c>
      <c r="AM12">
        <v>0</v>
      </c>
      <c r="AN12">
        <v>0</v>
      </c>
      <c r="AO12">
        <v>4.5720720000000004</v>
      </c>
      <c r="AP12">
        <v>4.0273545981772987</v>
      </c>
      <c r="AQ12">
        <v>10.439965914776067</v>
      </c>
      <c r="AR12">
        <v>4.6908804347826063</v>
      </c>
      <c r="AS12">
        <v>4.0063960853045089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1028.7875554143627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435.46999999999991</v>
      </c>
      <c r="L13">
        <v>9.0100000000000016</v>
      </c>
      <c r="M13">
        <v>30.86</v>
      </c>
      <c r="N13">
        <v>50.48</v>
      </c>
      <c r="O13">
        <v>71.305774682109018</v>
      </c>
      <c r="P13">
        <v>19.350000000000001</v>
      </c>
      <c r="Q13">
        <v>8.74</v>
      </c>
      <c r="R13">
        <v>18.015137614678896</v>
      </c>
      <c r="S13">
        <v>0</v>
      </c>
      <c r="T13">
        <v>0</v>
      </c>
      <c r="U13">
        <v>60.09148286158478</v>
      </c>
      <c r="V13">
        <v>6.2046165301563665</v>
      </c>
      <c r="W13">
        <v>19.09</v>
      </c>
      <c r="X13">
        <v>42.024392181457088</v>
      </c>
      <c r="Y13">
        <v>0</v>
      </c>
      <c r="Z13">
        <v>2.771237272727272</v>
      </c>
      <c r="AA13">
        <v>0</v>
      </c>
      <c r="AB13">
        <v>10.759430985120948</v>
      </c>
      <c r="AC13">
        <v>8.2276252527668916</v>
      </c>
      <c r="AD13">
        <v>15.529045756638286</v>
      </c>
      <c r="AE13">
        <v>21.008957028349691</v>
      </c>
      <c r="AF13">
        <v>5.953842182201746</v>
      </c>
      <c r="AG13">
        <v>27.220760194834654</v>
      </c>
      <c r="AH13">
        <v>58.372363766718628</v>
      </c>
      <c r="AI13">
        <v>1.5157138086737834</v>
      </c>
      <c r="AJ13">
        <v>0</v>
      </c>
      <c r="AK13">
        <v>21.737711255967039</v>
      </c>
      <c r="AL13">
        <v>57.310893287435441</v>
      </c>
      <c r="AM13">
        <v>0</v>
      </c>
      <c r="AN13">
        <v>0</v>
      </c>
      <c r="AO13">
        <v>4.5720720000000004</v>
      </c>
      <c r="AP13">
        <v>4.0273545981772987</v>
      </c>
      <c r="AQ13">
        <v>10.439965914776067</v>
      </c>
      <c r="AR13">
        <v>4.6908804347826063</v>
      </c>
      <c r="AS13">
        <v>4.0063960853045089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1028.785653694461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435.46999999999991</v>
      </c>
      <c r="L14">
        <v>9.0100000000000016</v>
      </c>
      <c r="M14">
        <v>30.86</v>
      </c>
      <c r="N14">
        <v>50.48</v>
      </c>
      <c r="O14">
        <v>71.305774682109018</v>
      </c>
      <c r="P14">
        <v>19.350000000000001</v>
      </c>
      <c r="Q14">
        <v>8.74</v>
      </c>
      <c r="R14">
        <v>18.015137614678896</v>
      </c>
      <c r="S14">
        <v>0</v>
      </c>
      <c r="T14">
        <v>0</v>
      </c>
      <c r="U14">
        <v>60.09148286158478</v>
      </c>
      <c r="V14">
        <v>6.2046165301563665</v>
      </c>
      <c r="W14">
        <v>19.09</v>
      </c>
      <c r="X14">
        <v>42.024392181457088</v>
      </c>
      <c r="Y14">
        <v>0</v>
      </c>
      <c r="Z14">
        <v>2.771237272727272</v>
      </c>
      <c r="AA14">
        <v>0</v>
      </c>
      <c r="AB14">
        <v>10.759430985120948</v>
      </c>
      <c r="AC14">
        <v>8.2276252527668916</v>
      </c>
      <c r="AD14">
        <v>15.529045756638286</v>
      </c>
      <c r="AE14">
        <v>21.008957028349691</v>
      </c>
      <c r="AF14">
        <v>5.953842182201746</v>
      </c>
      <c r="AG14">
        <v>27.220760194834654</v>
      </c>
      <c r="AH14">
        <v>58.372363766718628</v>
      </c>
      <c r="AI14">
        <v>1.5157138086737834</v>
      </c>
      <c r="AJ14">
        <v>0</v>
      </c>
      <c r="AK14">
        <v>21.737711255967039</v>
      </c>
      <c r="AL14">
        <v>57.310893287435441</v>
      </c>
      <c r="AM14">
        <v>0</v>
      </c>
      <c r="AN14">
        <v>0</v>
      </c>
      <c r="AO14">
        <v>4.5720720000000004</v>
      </c>
      <c r="AP14">
        <v>4.0273545981772987</v>
      </c>
      <c r="AQ14">
        <v>0</v>
      </c>
      <c r="AR14">
        <v>4.6908804347826063</v>
      </c>
      <c r="AS14">
        <v>4.0063960853045089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1018.3456877796849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435.46999999999991</v>
      </c>
      <c r="L15">
        <v>9.0100000000000016</v>
      </c>
      <c r="M15">
        <v>30.86</v>
      </c>
      <c r="N15">
        <v>50.48</v>
      </c>
      <c r="O15">
        <v>71.305774682109018</v>
      </c>
      <c r="P15">
        <v>19.350000000000001</v>
      </c>
      <c r="Q15">
        <v>8.74</v>
      </c>
      <c r="R15">
        <v>18.02</v>
      </c>
      <c r="S15">
        <v>0</v>
      </c>
      <c r="T15">
        <v>0</v>
      </c>
      <c r="U15">
        <v>60.09148286158478</v>
      </c>
      <c r="V15">
        <v>6.2046165301563665</v>
      </c>
      <c r="W15">
        <v>19.09</v>
      </c>
      <c r="X15">
        <v>42.024392181457088</v>
      </c>
      <c r="Y15">
        <v>0</v>
      </c>
      <c r="Z15">
        <v>2.771237272727272</v>
      </c>
      <c r="AA15">
        <v>0</v>
      </c>
      <c r="AB15">
        <v>10.759430985120948</v>
      </c>
      <c r="AC15">
        <v>8.2276252527668916</v>
      </c>
      <c r="AD15">
        <v>15.529045756638286</v>
      </c>
      <c r="AE15">
        <v>21.008957028349691</v>
      </c>
      <c r="AF15">
        <v>5.953842182201746</v>
      </c>
      <c r="AG15">
        <v>27.220760194834654</v>
      </c>
      <c r="AH15">
        <v>58.372363766718628</v>
      </c>
      <c r="AI15">
        <v>1.5157138086737834</v>
      </c>
      <c r="AJ15">
        <v>0</v>
      </c>
      <c r="AK15">
        <v>21.737711255967039</v>
      </c>
      <c r="AL15">
        <v>57.310893287435441</v>
      </c>
      <c r="AM15">
        <v>0</v>
      </c>
      <c r="AN15">
        <v>0</v>
      </c>
      <c r="AO15">
        <v>4.5720720000000004</v>
      </c>
      <c r="AP15">
        <v>4.0273545981772987</v>
      </c>
      <c r="AQ15">
        <v>0</v>
      </c>
      <c r="AR15">
        <v>5.6308134057970998</v>
      </c>
      <c r="AS15">
        <v>4.0063960853045089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1019.2904831360205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435.46999999999991</v>
      </c>
      <c r="L16">
        <v>9.0100000000000016</v>
      </c>
      <c r="M16">
        <v>30.86</v>
      </c>
      <c r="N16">
        <v>50.48</v>
      </c>
      <c r="O16">
        <v>71.305774682109018</v>
      </c>
      <c r="P16">
        <v>19.350000000000001</v>
      </c>
      <c r="Q16">
        <v>8.74</v>
      </c>
      <c r="R16">
        <v>18.02</v>
      </c>
      <c r="S16">
        <v>0</v>
      </c>
      <c r="T16">
        <v>0</v>
      </c>
      <c r="U16">
        <v>60.09148286158478</v>
      </c>
      <c r="V16">
        <v>6.2046165301563665</v>
      </c>
      <c r="W16">
        <v>19.09</v>
      </c>
      <c r="X16">
        <v>42.024392181457088</v>
      </c>
      <c r="Y16">
        <v>0</v>
      </c>
      <c r="Z16">
        <v>2.771237272727272</v>
      </c>
      <c r="AA16">
        <v>0</v>
      </c>
      <c r="AB16">
        <v>10.759430985120948</v>
      </c>
      <c r="AC16">
        <v>8.2276252527668916</v>
      </c>
      <c r="AD16">
        <v>15.529045756638286</v>
      </c>
      <c r="AE16">
        <v>21.008957028349691</v>
      </c>
      <c r="AF16">
        <v>5.953842182201746</v>
      </c>
      <c r="AG16">
        <v>27.220760194834654</v>
      </c>
      <c r="AH16">
        <v>58.372363766718628</v>
      </c>
      <c r="AI16">
        <v>1.5157138086737834</v>
      </c>
      <c r="AJ16">
        <v>0</v>
      </c>
      <c r="AK16">
        <v>21.737711255967039</v>
      </c>
      <c r="AL16">
        <v>57.310893287435441</v>
      </c>
      <c r="AM16">
        <v>0</v>
      </c>
      <c r="AN16">
        <v>0</v>
      </c>
      <c r="AO16">
        <v>4.5720720000000004</v>
      </c>
      <c r="AP16">
        <v>4.0273545981772987</v>
      </c>
      <c r="AQ16">
        <v>0</v>
      </c>
      <c r="AR16">
        <v>5.6308134057970998</v>
      </c>
      <c r="AS16">
        <v>4.0063960853045089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1019.2904831360205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435.46999999999991</v>
      </c>
      <c r="L17">
        <v>9.0100000000000016</v>
      </c>
      <c r="M17">
        <v>30.86</v>
      </c>
      <c r="N17">
        <v>50.48</v>
      </c>
      <c r="O17">
        <v>71.305774682109018</v>
      </c>
      <c r="P17">
        <v>19.350000000000001</v>
      </c>
      <c r="Q17">
        <v>8.74</v>
      </c>
      <c r="R17">
        <v>18.02</v>
      </c>
      <c r="S17">
        <v>0</v>
      </c>
      <c r="T17">
        <v>0</v>
      </c>
      <c r="U17">
        <v>60.09148286158478</v>
      </c>
      <c r="V17">
        <v>6.2046165301563665</v>
      </c>
      <c r="W17">
        <v>19.09</v>
      </c>
      <c r="X17">
        <v>42.024392181457088</v>
      </c>
      <c r="Y17">
        <v>0</v>
      </c>
      <c r="Z17">
        <v>2.771237272727272</v>
      </c>
      <c r="AA17">
        <v>0</v>
      </c>
      <c r="AB17">
        <v>10.759430985120948</v>
      </c>
      <c r="AC17">
        <v>8.2276252527668916</v>
      </c>
      <c r="AD17">
        <v>15.529045756638286</v>
      </c>
      <c r="AE17">
        <v>21.008957028349691</v>
      </c>
      <c r="AF17">
        <v>5.953842182201746</v>
      </c>
      <c r="AG17">
        <v>27.220760194834654</v>
      </c>
      <c r="AH17">
        <v>58.372363766718628</v>
      </c>
      <c r="AI17">
        <v>1.5157138086737834</v>
      </c>
      <c r="AJ17">
        <v>0</v>
      </c>
      <c r="AK17">
        <v>21.737711255967039</v>
      </c>
      <c r="AL17">
        <v>57.310893287435441</v>
      </c>
      <c r="AM17">
        <v>0</v>
      </c>
      <c r="AN17">
        <v>0</v>
      </c>
      <c r="AO17">
        <v>4.3217280000000002</v>
      </c>
      <c r="AP17">
        <v>4.0273545981772987</v>
      </c>
      <c r="AQ17">
        <v>0</v>
      </c>
      <c r="AR17">
        <v>5.6308134057970998</v>
      </c>
      <c r="AS17">
        <v>4.0063960853045089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1019.0401391360205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435.46999999999991</v>
      </c>
      <c r="L18">
        <v>9.0100000000000016</v>
      </c>
      <c r="M18">
        <v>30.86</v>
      </c>
      <c r="N18">
        <v>50.48</v>
      </c>
      <c r="O18">
        <v>71.305774682109018</v>
      </c>
      <c r="P18">
        <v>19.350000000000001</v>
      </c>
      <c r="Q18">
        <v>8.74</v>
      </c>
      <c r="R18">
        <v>18.02</v>
      </c>
      <c r="S18">
        <v>0</v>
      </c>
      <c r="T18">
        <v>0</v>
      </c>
      <c r="U18">
        <v>60.09148286158478</v>
      </c>
      <c r="V18">
        <v>6.2046165301563665</v>
      </c>
      <c r="W18">
        <v>19.09</v>
      </c>
      <c r="X18">
        <v>42.024392181457088</v>
      </c>
      <c r="Y18">
        <v>0</v>
      </c>
      <c r="Z18">
        <v>2.771237272727272</v>
      </c>
      <c r="AA18">
        <v>5.038088607594938</v>
      </c>
      <c r="AB18">
        <v>10.759430985120948</v>
      </c>
      <c r="AC18">
        <v>8.2276252527668916</v>
      </c>
      <c r="AD18">
        <v>15.529045756638286</v>
      </c>
      <c r="AE18">
        <v>21.008957028349691</v>
      </c>
      <c r="AF18">
        <v>5.953842182201746</v>
      </c>
      <c r="AG18">
        <v>27.220760194834654</v>
      </c>
      <c r="AH18">
        <v>58.372363766718628</v>
      </c>
      <c r="AI18">
        <v>1.5157138086737834</v>
      </c>
      <c r="AJ18">
        <v>0</v>
      </c>
      <c r="AK18">
        <v>21.737711255967039</v>
      </c>
      <c r="AL18">
        <v>56.206752151462986</v>
      </c>
      <c r="AM18">
        <v>0</v>
      </c>
      <c r="AN18">
        <v>0</v>
      </c>
      <c r="AO18">
        <v>4.3217280000000002</v>
      </c>
      <c r="AP18">
        <v>4.0273545981772987</v>
      </c>
      <c r="AQ18">
        <v>0</v>
      </c>
      <c r="AR18">
        <v>5.6308134057970998</v>
      </c>
      <c r="AS18">
        <v>4.0063960853045089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1022.9740866076429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435.46999999999991</v>
      </c>
      <c r="L19">
        <v>9.0100000000000016</v>
      </c>
      <c r="M19">
        <v>30.86</v>
      </c>
      <c r="N19">
        <v>50.48</v>
      </c>
      <c r="O19">
        <v>71.305774682109018</v>
      </c>
      <c r="P19">
        <v>19.350000000000001</v>
      </c>
      <c r="Q19">
        <v>8.74</v>
      </c>
      <c r="R19">
        <v>18.02</v>
      </c>
      <c r="S19">
        <v>0</v>
      </c>
      <c r="T19">
        <v>0</v>
      </c>
      <c r="U19">
        <v>60.09148286158478</v>
      </c>
      <c r="V19">
        <v>6.2046165301563665</v>
      </c>
      <c r="W19">
        <v>19.09</v>
      </c>
      <c r="X19">
        <v>42.024392181457088</v>
      </c>
      <c r="Y19">
        <v>0</v>
      </c>
      <c r="Z19">
        <v>2.771237272727272</v>
      </c>
      <c r="AA19">
        <v>5.038088607594938</v>
      </c>
      <c r="AB19">
        <v>10.759430985120948</v>
      </c>
      <c r="AC19">
        <v>8.2276252527668916</v>
      </c>
      <c r="AD19">
        <v>15.529045756638286</v>
      </c>
      <c r="AE19">
        <v>21.008957028349691</v>
      </c>
      <c r="AF19">
        <v>5.953842182201746</v>
      </c>
      <c r="AG19">
        <v>27.220760194834654</v>
      </c>
      <c r="AH19">
        <v>58.372363766718628</v>
      </c>
      <c r="AI19">
        <v>1.5157138086737834</v>
      </c>
      <c r="AJ19">
        <v>0</v>
      </c>
      <c r="AK19">
        <v>21.737711255967039</v>
      </c>
      <c r="AL19">
        <v>56.206752151462986</v>
      </c>
      <c r="AM19">
        <v>0</v>
      </c>
      <c r="AN19">
        <v>0</v>
      </c>
      <c r="AO19">
        <v>4.2734160000000001</v>
      </c>
      <c r="AP19">
        <v>4.0273545981772987</v>
      </c>
      <c r="AQ19">
        <v>0</v>
      </c>
      <c r="AR19">
        <v>7.0407128623188386</v>
      </c>
      <c r="AS19">
        <v>4.0063960853045089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1024.3356740641648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435.46999999999991</v>
      </c>
      <c r="L20">
        <v>9.0100000000000016</v>
      </c>
      <c r="M20">
        <v>30.86</v>
      </c>
      <c r="N20">
        <v>50.48</v>
      </c>
      <c r="O20">
        <v>71.305774682109018</v>
      </c>
      <c r="P20">
        <v>19.350000000000001</v>
      </c>
      <c r="Q20">
        <v>8.74</v>
      </c>
      <c r="R20">
        <v>18.02</v>
      </c>
      <c r="S20">
        <v>0</v>
      </c>
      <c r="T20">
        <v>0</v>
      </c>
      <c r="U20">
        <v>60.09148286158478</v>
      </c>
      <c r="V20">
        <v>6.2046165301563665</v>
      </c>
      <c r="W20">
        <v>19.09</v>
      </c>
      <c r="X20">
        <v>42.024392181457088</v>
      </c>
      <c r="Y20">
        <v>0</v>
      </c>
      <c r="Z20">
        <v>2.771237272727272</v>
      </c>
      <c r="AA20">
        <v>5.038088607594938</v>
      </c>
      <c r="AB20">
        <v>10.759430985120948</v>
      </c>
      <c r="AC20">
        <v>8.2276252527668916</v>
      </c>
      <c r="AD20">
        <v>15.529045756638286</v>
      </c>
      <c r="AE20">
        <v>21.008957028349691</v>
      </c>
      <c r="AF20">
        <v>5.953842182201746</v>
      </c>
      <c r="AG20">
        <v>27.220760194834654</v>
      </c>
      <c r="AH20">
        <v>58.372363766718628</v>
      </c>
      <c r="AI20">
        <v>1.5157138086737834</v>
      </c>
      <c r="AJ20">
        <v>0</v>
      </c>
      <c r="AK20">
        <v>21.737711255967039</v>
      </c>
      <c r="AL20">
        <v>56.206752151462986</v>
      </c>
      <c r="AM20">
        <v>0</v>
      </c>
      <c r="AN20">
        <v>0</v>
      </c>
      <c r="AO20">
        <v>4.2734160000000001</v>
      </c>
      <c r="AP20">
        <v>4.0273545981772987</v>
      </c>
      <c r="AQ20">
        <v>0</v>
      </c>
      <c r="AR20">
        <v>7.0407128623188386</v>
      </c>
      <c r="AS20">
        <v>4.0063960853045089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1024.3356740641648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435.46999999999991</v>
      </c>
      <c r="L21">
        <v>9.0100000000000016</v>
      </c>
      <c r="M21">
        <v>30.86</v>
      </c>
      <c r="N21">
        <v>50.48</v>
      </c>
      <c r="O21">
        <v>71.305774682109018</v>
      </c>
      <c r="P21">
        <v>19.350000000000001</v>
      </c>
      <c r="Q21">
        <v>8.74</v>
      </c>
      <c r="R21">
        <v>18.02</v>
      </c>
      <c r="S21">
        <v>0</v>
      </c>
      <c r="T21">
        <v>0</v>
      </c>
      <c r="U21">
        <v>60.09148286158478</v>
      </c>
      <c r="V21">
        <v>6.2046165301563665</v>
      </c>
      <c r="W21">
        <v>19.09</v>
      </c>
      <c r="X21">
        <v>42.024392181457088</v>
      </c>
      <c r="Y21">
        <v>0</v>
      </c>
      <c r="Z21">
        <v>2.771237272727272</v>
      </c>
      <c r="AA21">
        <v>5.9736708860759506</v>
      </c>
      <c r="AB21">
        <v>10.759430985120948</v>
      </c>
      <c r="AC21">
        <v>8.2276252527668916</v>
      </c>
      <c r="AD21">
        <v>15.529045756638286</v>
      </c>
      <c r="AE21">
        <v>21.008957028349691</v>
      </c>
      <c r="AF21">
        <v>5.953842182201746</v>
      </c>
      <c r="AG21">
        <v>27.220760194834654</v>
      </c>
      <c r="AH21">
        <v>54.351397742972765</v>
      </c>
      <c r="AI21">
        <v>1.5157138086737834</v>
      </c>
      <c r="AJ21">
        <v>0</v>
      </c>
      <c r="AK21">
        <v>21.737711255967039</v>
      </c>
      <c r="AL21">
        <v>56.206752151462986</v>
      </c>
      <c r="AM21">
        <v>0</v>
      </c>
      <c r="AN21">
        <v>0</v>
      </c>
      <c r="AO21">
        <v>4.2075360000000002</v>
      </c>
      <c r="AP21">
        <v>4.0273545981772987</v>
      </c>
      <c r="AQ21">
        <v>0</v>
      </c>
      <c r="AR21">
        <v>7.0407128623188386</v>
      </c>
      <c r="AS21">
        <v>4.0063960853045089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1021.1844103188998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435.46999999999991</v>
      </c>
      <c r="L22">
        <v>9.0100000000000016</v>
      </c>
      <c r="M22">
        <v>30.86</v>
      </c>
      <c r="N22">
        <v>50.48</v>
      </c>
      <c r="O22">
        <v>71.305774682109018</v>
      </c>
      <c r="P22">
        <v>19.350000000000001</v>
      </c>
      <c r="Q22">
        <v>8.74</v>
      </c>
      <c r="R22">
        <v>18.02</v>
      </c>
      <c r="S22">
        <v>0</v>
      </c>
      <c r="T22">
        <v>0</v>
      </c>
      <c r="U22">
        <v>60.09148286158478</v>
      </c>
      <c r="V22">
        <v>6.2046165301563665</v>
      </c>
      <c r="W22">
        <v>19.09</v>
      </c>
      <c r="X22">
        <v>42.024392181457088</v>
      </c>
      <c r="Y22">
        <v>0</v>
      </c>
      <c r="Z22">
        <v>2.771237272727272</v>
      </c>
      <c r="AA22">
        <v>5.9736708860759506</v>
      </c>
      <c r="AB22">
        <v>10.759430985120948</v>
      </c>
      <c r="AC22">
        <v>8.2276252527668916</v>
      </c>
      <c r="AD22">
        <v>15.529045756638286</v>
      </c>
      <c r="AE22">
        <v>21.008957028349691</v>
      </c>
      <c r="AF22">
        <v>5.953842182201746</v>
      </c>
      <c r="AG22">
        <v>27.220760194834654</v>
      </c>
      <c r="AH22">
        <v>54.351397742972765</v>
      </c>
      <c r="AI22">
        <v>1.5157138086737834</v>
      </c>
      <c r="AJ22">
        <v>0</v>
      </c>
      <c r="AK22">
        <v>21.737711255967039</v>
      </c>
      <c r="AL22">
        <v>56.206752151462986</v>
      </c>
      <c r="AM22">
        <v>0</v>
      </c>
      <c r="AN22">
        <v>0</v>
      </c>
      <c r="AO22">
        <v>4.2075360000000002</v>
      </c>
      <c r="AP22">
        <v>4.0273545981772987</v>
      </c>
      <c r="AQ22">
        <v>0</v>
      </c>
      <c r="AR22">
        <v>7.0407128623188386</v>
      </c>
      <c r="AS22">
        <v>4.0063960853045089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1021.1844103188998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435.46999999999991</v>
      </c>
      <c r="L23">
        <v>9.0100000000000016</v>
      </c>
      <c r="M23">
        <v>30.86</v>
      </c>
      <c r="N23">
        <v>50.48</v>
      </c>
      <c r="O23">
        <v>71.305774682109018</v>
      </c>
      <c r="P23">
        <v>19.350000000000001</v>
      </c>
      <c r="Q23">
        <v>8.74</v>
      </c>
      <c r="R23">
        <v>18.02</v>
      </c>
      <c r="S23">
        <v>0</v>
      </c>
      <c r="T23">
        <v>0</v>
      </c>
      <c r="U23">
        <v>60.09148286158478</v>
      </c>
      <c r="V23">
        <v>6.2200000000000006</v>
      </c>
      <c r="W23">
        <v>19.09</v>
      </c>
      <c r="X23">
        <v>42.024392181457088</v>
      </c>
      <c r="Y23">
        <v>0</v>
      </c>
      <c r="Z23">
        <v>2.771237272727272</v>
      </c>
      <c r="AA23">
        <v>5.9736708860759506</v>
      </c>
      <c r="AB23">
        <v>10.759430985120948</v>
      </c>
      <c r="AC23">
        <v>8.2276252527668916</v>
      </c>
      <c r="AD23">
        <v>15.529045756638286</v>
      </c>
      <c r="AE23">
        <v>21.008957028349691</v>
      </c>
      <c r="AF23">
        <v>5.953842182201746</v>
      </c>
      <c r="AG23">
        <v>27.220760194834654</v>
      </c>
      <c r="AH23">
        <v>54.351397742972765</v>
      </c>
      <c r="AI23">
        <v>1.5157138086737834</v>
      </c>
      <c r="AJ23">
        <v>0</v>
      </c>
      <c r="AK23">
        <v>21.737711255967039</v>
      </c>
      <c r="AL23">
        <v>56.206752151462986</v>
      </c>
      <c r="AM23">
        <v>0</v>
      </c>
      <c r="AN23">
        <v>0</v>
      </c>
      <c r="AO23">
        <v>4.1460480000000004</v>
      </c>
      <c r="AP23">
        <v>4.0273545981772987</v>
      </c>
      <c r="AQ23">
        <v>0</v>
      </c>
      <c r="AR23">
        <v>7.0407128623188386</v>
      </c>
      <c r="AS23">
        <v>4.0063960853045089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1021.1383057887434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435.46999999999991</v>
      </c>
      <c r="L24">
        <v>9.0100000000000016</v>
      </c>
      <c r="M24">
        <v>30.86</v>
      </c>
      <c r="N24">
        <v>50.48</v>
      </c>
      <c r="O24">
        <v>71.305774682109018</v>
      </c>
      <c r="P24">
        <v>19.350000000000001</v>
      </c>
      <c r="Q24">
        <v>8.74</v>
      </c>
      <c r="R24">
        <v>18.02</v>
      </c>
      <c r="S24">
        <v>0</v>
      </c>
      <c r="T24">
        <v>0</v>
      </c>
      <c r="U24">
        <v>60.09148286158478</v>
      </c>
      <c r="V24">
        <v>6.2200000000000006</v>
      </c>
      <c r="W24">
        <v>19.09</v>
      </c>
      <c r="X24">
        <v>42.024392181457088</v>
      </c>
      <c r="Y24">
        <v>0</v>
      </c>
      <c r="Z24">
        <v>2.771237272727272</v>
      </c>
      <c r="AA24">
        <v>5.9736708860759506</v>
      </c>
      <c r="AB24">
        <v>10.759430985120948</v>
      </c>
      <c r="AC24">
        <v>8.2276252527668916</v>
      </c>
      <c r="AD24">
        <v>15.529045756638286</v>
      </c>
      <c r="AE24">
        <v>21.008957028349691</v>
      </c>
      <c r="AF24">
        <v>5.953842182201746</v>
      </c>
      <c r="AG24">
        <v>27.220760194834654</v>
      </c>
      <c r="AH24">
        <v>54.351397742972765</v>
      </c>
      <c r="AI24">
        <v>1.6231265982648388</v>
      </c>
      <c r="AJ24">
        <v>0</v>
      </c>
      <c r="AK24">
        <v>21.737711255967039</v>
      </c>
      <c r="AL24">
        <v>56.206752151462986</v>
      </c>
      <c r="AM24">
        <v>0</v>
      </c>
      <c r="AN24">
        <v>0</v>
      </c>
      <c r="AO24">
        <v>4.1460480000000004</v>
      </c>
      <c r="AP24">
        <v>4.0273545981772987</v>
      </c>
      <c r="AQ24">
        <v>0</v>
      </c>
      <c r="AR24">
        <v>7.0407128623188386</v>
      </c>
      <c r="AS24">
        <v>4.0063960853045089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1021.2457185783345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493.14999999999986</v>
      </c>
      <c r="L25">
        <v>9.0100000000000016</v>
      </c>
      <c r="M25">
        <v>30.86</v>
      </c>
      <c r="N25">
        <v>50.48</v>
      </c>
      <c r="O25">
        <v>71.305774682109018</v>
      </c>
      <c r="P25">
        <v>19.350000000000001</v>
      </c>
      <c r="Q25">
        <v>8.74</v>
      </c>
      <c r="R25">
        <v>18.02</v>
      </c>
      <c r="S25">
        <v>0</v>
      </c>
      <c r="T25">
        <v>0</v>
      </c>
      <c r="U25">
        <v>60.09148286158478</v>
      </c>
      <c r="V25">
        <v>6.2200000000000006</v>
      </c>
      <c r="W25">
        <v>19.09</v>
      </c>
      <c r="X25">
        <v>42.024392181457088</v>
      </c>
      <c r="Y25">
        <v>0</v>
      </c>
      <c r="Z25">
        <v>2.771237272727272</v>
      </c>
      <c r="AA25">
        <v>5.9736708860759506</v>
      </c>
      <c r="AB25">
        <v>10.759430985120948</v>
      </c>
      <c r="AC25">
        <v>8.2276252527668916</v>
      </c>
      <c r="AD25">
        <v>15.529045756638286</v>
      </c>
      <c r="AE25">
        <v>21.008957028349691</v>
      </c>
      <c r="AF25">
        <v>5.953842182201746</v>
      </c>
      <c r="AG25">
        <v>27.220760194834654</v>
      </c>
      <c r="AH25">
        <v>54.351397742972765</v>
      </c>
      <c r="AI25">
        <v>4.3283375953729042</v>
      </c>
      <c r="AJ25">
        <v>0</v>
      </c>
      <c r="AK25">
        <v>21.737711255967039</v>
      </c>
      <c r="AL25">
        <v>56.206752151462986</v>
      </c>
      <c r="AM25">
        <v>0</v>
      </c>
      <c r="AN25">
        <v>0</v>
      </c>
      <c r="AO25">
        <v>4.0889520000000008</v>
      </c>
      <c r="AP25">
        <v>4.0273545981772987</v>
      </c>
      <c r="AQ25">
        <v>0</v>
      </c>
      <c r="AR25">
        <v>7.0407128623188386</v>
      </c>
      <c r="AS25">
        <v>4.0063960853045089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1081.5738335754422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493.14999999999986</v>
      </c>
      <c r="L26">
        <v>9.0100000000000016</v>
      </c>
      <c r="M26">
        <v>30.86</v>
      </c>
      <c r="N26">
        <v>50.48</v>
      </c>
      <c r="O26">
        <v>71.305774682109018</v>
      </c>
      <c r="P26">
        <v>19.350000000000001</v>
      </c>
      <c r="Q26">
        <v>8.74</v>
      </c>
      <c r="R26">
        <v>18.015137614678896</v>
      </c>
      <c r="S26">
        <v>0</v>
      </c>
      <c r="T26">
        <v>0</v>
      </c>
      <c r="U26">
        <v>60.09148286158478</v>
      </c>
      <c r="V26">
        <v>6.2046165301563665</v>
      </c>
      <c r="W26">
        <v>19.09</v>
      </c>
      <c r="X26">
        <v>42.024392181457088</v>
      </c>
      <c r="Y26">
        <v>0</v>
      </c>
      <c r="Z26">
        <v>2.771237272727272</v>
      </c>
      <c r="AA26">
        <v>5.9736708860759506</v>
      </c>
      <c r="AB26">
        <v>10.759430985120948</v>
      </c>
      <c r="AC26">
        <v>8.2276252527668916</v>
      </c>
      <c r="AD26">
        <v>15.529045756638286</v>
      </c>
      <c r="AE26">
        <v>21.008957028349691</v>
      </c>
      <c r="AF26">
        <v>5.953842182201746</v>
      </c>
      <c r="AG26">
        <v>27.220760194834654</v>
      </c>
      <c r="AH26">
        <v>54.351397742972765</v>
      </c>
      <c r="AI26">
        <v>20.830124677732098</v>
      </c>
      <c r="AJ26">
        <v>0</v>
      </c>
      <c r="AK26">
        <v>21.737711255967039</v>
      </c>
      <c r="AL26">
        <v>56.206752151462986</v>
      </c>
      <c r="AM26">
        <v>0</v>
      </c>
      <c r="AN26">
        <v>0</v>
      </c>
      <c r="AO26">
        <v>3.957192</v>
      </c>
      <c r="AP26">
        <v>4.0273545981772987</v>
      </c>
      <c r="AQ26">
        <v>0</v>
      </c>
      <c r="AR26">
        <v>7.0407128623188386</v>
      </c>
      <c r="AS26">
        <v>4.0063960853045089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1097.9236148026368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493.14999999999986</v>
      </c>
      <c r="L27">
        <v>9.0100000000000016</v>
      </c>
      <c r="M27">
        <v>30.86</v>
      </c>
      <c r="N27">
        <v>50.48</v>
      </c>
      <c r="O27">
        <v>71.305774682109018</v>
      </c>
      <c r="P27">
        <v>19.350000000000001</v>
      </c>
      <c r="Q27">
        <v>8.74</v>
      </c>
      <c r="R27">
        <v>18.015137614678896</v>
      </c>
      <c r="S27">
        <v>0</v>
      </c>
      <c r="T27">
        <v>0</v>
      </c>
      <c r="U27">
        <v>60.09148286158478</v>
      </c>
      <c r="V27">
        <v>6.2046165301563665</v>
      </c>
      <c r="W27">
        <v>19.09</v>
      </c>
      <c r="X27">
        <v>42.024392181457088</v>
      </c>
      <c r="Y27">
        <v>0</v>
      </c>
      <c r="Z27">
        <v>2.771237272727272</v>
      </c>
      <c r="AA27">
        <v>5.9736708860759506</v>
      </c>
      <c r="AB27">
        <v>10.759430985120948</v>
      </c>
      <c r="AC27">
        <v>8.2276252527668916</v>
      </c>
      <c r="AD27">
        <v>15.529045756638286</v>
      </c>
      <c r="AE27">
        <v>21.008957028349691</v>
      </c>
      <c r="AF27">
        <v>5.953842182201746</v>
      </c>
      <c r="AG27">
        <v>27.220760194834654</v>
      </c>
      <c r="AH27">
        <v>54.351397742972765</v>
      </c>
      <c r="AI27">
        <v>20.830124677732098</v>
      </c>
      <c r="AJ27">
        <v>0</v>
      </c>
      <c r="AK27">
        <v>21.737711255967039</v>
      </c>
      <c r="AL27">
        <v>56.206752151462986</v>
      </c>
      <c r="AM27">
        <v>0</v>
      </c>
      <c r="AN27">
        <v>0</v>
      </c>
      <c r="AO27">
        <v>3.8957040000000003</v>
      </c>
      <c r="AP27">
        <v>4.0273545981772987</v>
      </c>
      <c r="AQ27">
        <v>0</v>
      </c>
      <c r="AR27">
        <v>7.0407128623188386</v>
      </c>
      <c r="AS27">
        <v>4.0063960853045089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1097.8621268026368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493.14999999999986</v>
      </c>
      <c r="L28">
        <v>9.0100000000000016</v>
      </c>
      <c r="M28">
        <v>30.86</v>
      </c>
      <c r="N28">
        <v>50.48</v>
      </c>
      <c r="O28">
        <v>71.305774682109018</v>
      </c>
      <c r="P28">
        <v>19.350000000000001</v>
      </c>
      <c r="Q28">
        <v>8.74</v>
      </c>
      <c r="R28">
        <v>18.015137614678896</v>
      </c>
      <c r="S28">
        <v>0</v>
      </c>
      <c r="T28">
        <v>0</v>
      </c>
      <c r="U28">
        <v>60.09148286158478</v>
      </c>
      <c r="V28">
        <v>6.2046165301563665</v>
      </c>
      <c r="W28">
        <v>19.09</v>
      </c>
      <c r="X28">
        <v>42.024392181457088</v>
      </c>
      <c r="Y28">
        <v>0</v>
      </c>
      <c r="Z28">
        <v>2.771237272727272</v>
      </c>
      <c r="AA28">
        <v>5.7101265822784821</v>
      </c>
      <c r="AB28">
        <v>10.759430985120948</v>
      </c>
      <c r="AC28">
        <v>4.1138126263834458</v>
      </c>
      <c r="AD28">
        <v>15.529045756638286</v>
      </c>
      <c r="AE28">
        <v>21.008957028349691</v>
      </c>
      <c r="AF28">
        <v>5.953842182201746</v>
      </c>
      <c r="AG28">
        <v>27.220760194834654</v>
      </c>
      <c r="AH28">
        <v>54.351397742972765</v>
      </c>
      <c r="AI28">
        <v>20.830124677732098</v>
      </c>
      <c r="AJ28">
        <v>0</v>
      </c>
      <c r="AK28">
        <v>21.737711255967039</v>
      </c>
      <c r="AL28">
        <v>56.206752151462986</v>
      </c>
      <c r="AM28">
        <v>0</v>
      </c>
      <c r="AN28">
        <v>0</v>
      </c>
      <c r="AO28">
        <v>3.8386080000000002</v>
      </c>
      <c r="AP28">
        <v>4.0273545981772987</v>
      </c>
      <c r="AQ28">
        <v>0</v>
      </c>
      <c r="AR28">
        <v>7.0407128623188386</v>
      </c>
      <c r="AS28">
        <v>4.0063960853045089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1093.4276738724559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493.14999999999986</v>
      </c>
      <c r="L29">
        <v>9.0100000000000016</v>
      </c>
      <c r="M29">
        <v>30.86</v>
      </c>
      <c r="N29">
        <v>50.48</v>
      </c>
      <c r="O29">
        <v>71.305774682109018</v>
      </c>
      <c r="P29">
        <v>19.350000000000001</v>
      </c>
      <c r="Q29">
        <v>8.74</v>
      </c>
      <c r="R29">
        <v>18.015137614678896</v>
      </c>
      <c r="S29">
        <v>0</v>
      </c>
      <c r="T29">
        <v>0</v>
      </c>
      <c r="U29">
        <v>60.09148286158478</v>
      </c>
      <c r="V29">
        <v>6.2046165301563665</v>
      </c>
      <c r="W29">
        <v>19.09</v>
      </c>
      <c r="X29">
        <v>42.024392181457088</v>
      </c>
      <c r="Y29">
        <v>0</v>
      </c>
      <c r="Z29">
        <v>2.771237272727272</v>
      </c>
      <c r="AA29">
        <v>0</v>
      </c>
      <c r="AB29">
        <v>5.10111607609673</v>
      </c>
      <c r="AC29">
        <v>4.1138126263834458</v>
      </c>
      <c r="AD29">
        <v>15.529045756638286</v>
      </c>
      <c r="AE29">
        <v>21.008957028349691</v>
      </c>
      <c r="AF29">
        <v>5.953842182201746</v>
      </c>
      <c r="AG29">
        <v>27.220760194834654</v>
      </c>
      <c r="AH29">
        <v>54.351397742972765</v>
      </c>
      <c r="AI29">
        <v>20.830124677732098</v>
      </c>
      <c r="AJ29">
        <v>0</v>
      </c>
      <c r="AK29">
        <v>21.737711255967039</v>
      </c>
      <c r="AL29">
        <v>56.206752151462986</v>
      </c>
      <c r="AM29">
        <v>0</v>
      </c>
      <c r="AN29">
        <v>0</v>
      </c>
      <c r="AO29">
        <v>3.7112399999999997</v>
      </c>
      <c r="AP29">
        <v>0.48749875724937863</v>
      </c>
      <c r="AQ29">
        <v>0</v>
      </c>
      <c r="AR29">
        <v>21.394455615942022</v>
      </c>
      <c r="AS29">
        <v>4.0063960853045089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1092.7457512938486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493.14999999999986</v>
      </c>
      <c r="L30">
        <v>9.0100000000000016</v>
      </c>
      <c r="M30">
        <v>30.86</v>
      </c>
      <c r="N30">
        <v>50.48</v>
      </c>
      <c r="O30">
        <v>71.305774682109018</v>
      </c>
      <c r="P30">
        <v>19.350000000000001</v>
      </c>
      <c r="Q30">
        <v>8.74</v>
      </c>
      <c r="R30">
        <v>18.02</v>
      </c>
      <c r="S30">
        <v>0</v>
      </c>
      <c r="T30">
        <v>0</v>
      </c>
      <c r="U30">
        <v>60.09148286158478</v>
      </c>
      <c r="V30">
        <v>6.2046165301563665</v>
      </c>
      <c r="W30">
        <v>19.09</v>
      </c>
      <c r="X30">
        <v>42.024392181457088</v>
      </c>
      <c r="Y30">
        <v>0</v>
      </c>
      <c r="Z30">
        <v>2.771237272727272</v>
      </c>
      <c r="AA30">
        <v>0</v>
      </c>
      <c r="AB30">
        <v>5.10111607609673</v>
      </c>
      <c r="AC30">
        <v>4.1138126263834458</v>
      </c>
      <c r="AD30">
        <v>15.529045756638286</v>
      </c>
      <c r="AE30">
        <v>21.008957028349691</v>
      </c>
      <c r="AF30">
        <v>5.953842182201746</v>
      </c>
      <c r="AG30">
        <v>27.220760194834654</v>
      </c>
      <c r="AH30">
        <v>54.351397742972765</v>
      </c>
      <c r="AI30">
        <v>14.067097184961936</v>
      </c>
      <c r="AJ30">
        <v>0</v>
      </c>
      <c r="AK30">
        <v>21.737711255967039</v>
      </c>
      <c r="AL30">
        <v>56.206752151462986</v>
      </c>
      <c r="AM30">
        <v>0</v>
      </c>
      <c r="AN30">
        <v>0</v>
      </c>
      <c r="AO30">
        <v>3.7112399999999997</v>
      </c>
      <c r="AP30">
        <v>0.48749875724937863</v>
      </c>
      <c r="AQ30">
        <v>0</v>
      </c>
      <c r="AR30">
        <v>21.394455615942022</v>
      </c>
      <c r="AS30">
        <v>4.0063960853045089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1085.9875861863995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493.14999999999986</v>
      </c>
      <c r="L31">
        <v>9.0100000000000016</v>
      </c>
      <c r="M31">
        <v>30.86</v>
      </c>
      <c r="N31">
        <v>50.48</v>
      </c>
      <c r="O31">
        <v>71.305774682109018</v>
      </c>
      <c r="P31">
        <v>19.741911679256244</v>
      </c>
      <c r="Q31">
        <v>8.74</v>
      </c>
      <c r="R31">
        <v>18.02</v>
      </c>
      <c r="S31">
        <v>0</v>
      </c>
      <c r="T31">
        <v>0</v>
      </c>
      <c r="U31">
        <v>60.09148286158478</v>
      </c>
      <c r="V31">
        <v>6.2200000000000006</v>
      </c>
      <c r="W31">
        <v>19.09</v>
      </c>
      <c r="X31">
        <v>42.024392181457088</v>
      </c>
      <c r="Y31">
        <v>0</v>
      </c>
      <c r="Z31">
        <v>2.771237272727272</v>
      </c>
      <c r="AA31">
        <v>0</v>
      </c>
      <c r="AB31">
        <v>5.10111607609673</v>
      </c>
      <c r="AC31">
        <v>4.1138126263834458</v>
      </c>
      <c r="AD31">
        <v>15.529045756638286</v>
      </c>
      <c r="AE31">
        <v>21.008957028349691</v>
      </c>
      <c r="AF31">
        <v>5.953842182201746</v>
      </c>
      <c r="AG31">
        <v>27.220760194834654</v>
      </c>
      <c r="AH31">
        <v>54.351397742972765</v>
      </c>
      <c r="AI31">
        <v>20.830124677732098</v>
      </c>
      <c r="AJ31">
        <v>0</v>
      </c>
      <c r="AK31">
        <v>21.737711255967039</v>
      </c>
      <c r="AL31">
        <v>56.206752151462986</v>
      </c>
      <c r="AM31">
        <v>0</v>
      </c>
      <c r="AN31">
        <v>0</v>
      </c>
      <c r="AO31">
        <v>3.7112399999999997</v>
      </c>
      <c r="AP31">
        <v>0.48749875724937863</v>
      </c>
      <c r="AQ31">
        <v>0</v>
      </c>
      <c r="AR31">
        <v>3.7509474637681142</v>
      </c>
      <c r="AS31">
        <v>4.0063960853045089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1075.5144006760956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493.14999999999986</v>
      </c>
      <c r="L32">
        <v>9.0100000000000016</v>
      </c>
      <c r="M32">
        <v>30.86</v>
      </c>
      <c r="N32">
        <v>50.48</v>
      </c>
      <c r="O32">
        <v>71.305774682109018</v>
      </c>
      <c r="P32">
        <v>19.741911679256244</v>
      </c>
      <c r="Q32">
        <v>8.74</v>
      </c>
      <c r="R32">
        <v>18.02</v>
      </c>
      <c r="S32">
        <v>0</v>
      </c>
      <c r="T32">
        <v>0</v>
      </c>
      <c r="U32">
        <v>60.09148286158478</v>
      </c>
      <c r="V32">
        <v>6.2200000000000006</v>
      </c>
      <c r="W32">
        <v>19.09</v>
      </c>
      <c r="X32">
        <v>42.024392181457088</v>
      </c>
      <c r="Y32">
        <v>0</v>
      </c>
      <c r="Z32">
        <v>2.771237272727272</v>
      </c>
      <c r="AA32">
        <v>0</v>
      </c>
      <c r="AB32">
        <v>5.10111607609673</v>
      </c>
      <c r="AC32">
        <v>4.1138126263834458</v>
      </c>
      <c r="AD32">
        <v>15.529045756638286</v>
      </c>
      <c r="AE32">
        <v>21.008957028349691</v>
      </c>
      <c r="AF32">
        <v>5.953842182201746</v>
      </c>
      <c r="AG32">
        <v>27.220760194834654</v>
      </c>
      <c r="AH32">
        <v>54.351397742972765</v>
      </c>
      <c r="AI32">
        <v>3.2462531965296777</v>
      </c>
      <c r="AJ32">
        <v>0</v>
      </c>
      <c r="AK32">
        <v>21.737711255967039</v>
      </c>
      <c r="AL32">
        <v>56.206752151462986</v>
      </c>
      <c r="AM32">
        <v>0</v>
      </c>
      <c r="AN32">
        <v>0</v>
      </c>
      <c r="AO32">
        <v>3.7112399999999997</v>
      </c>
      <c r="AP32">
        <v>4.0273545981772987</v>
      </c>
      <c r="AQ32">
        <v>0</v>
      </c>
      <c r="AR32">
        <v>3.7509474637681142</v>
      </c>
      <c r="AS32">
        <v>4.0063960853045089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1061.4703850358212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493.14999999999986</v>
      </c>
      <c r="L33">
        <v>9.0100000000000016</v>
      </c>
      <c r="M33">
        <v>30.86</v>
      </c>
      <c r="N33">
        <v>50.48</v>
      </c>
      <c r="O33">
        <v>71.305774682109018</v>
      </c>
      <c r="P33">
        <v>19.741911679256244</v>
      </c>
      <c r="Q33">
        <v>8.74</v>
      </c>
      <c r="R33">
        <v>18.02</v>
      </c>
      <c r="S33">
        <v>0</v>
      </c>
      <c r="T33">
        <v>0</v>
      </c>
      <c r="U33">
        <v>60.09148286158478</v>
      </c>
      <c r="V33">
        <v>6.2200000000000006</v>
      </c>
      <c r="W33">
        <v>19.09</v>
      </c>
      <c r="X33">
        <v>42.024392181457088</v>
      </c>
      <c r="Y33">
        <v>0</v>
      </c>
      <c r="Z33">
        <v>2.771237272727272</v>
      </c>
      <c r="AA33">
        <v>0</v>
      </c>
      <c r="AB33">
        <v>5.10111607609673</v>
      </c>
      <c r="AC33">
        <v>4.1138126263834458</v>
      </c>
      <c r="AD33">
        <v>15.529045756638286</v>
      </c>
      <c r="AE33">
        <v>21.008957028349691</v>
      </c>
      <c r="AF33">
        <v>5.953842182201746</v>
      </c>
      <c r="AG33">
        <v>27.220760194834654</v>
      </c>
      <c r="AH33">
        <v>54.351397742972765</v>
      </c>
      <c r="AI33">
        <v>1.5157138086737834</v>
      </c>
      <c r="AJ33">
        <v>0</v>
      </c>
      <c r="AK33">
        <v>21.737711255967039</v>
      </c>
      <c r="AL33">
        <v>56.206752151462986</v>
      </c>
      <c r="AM33">
        <v>0</v>
      </c>
      <c r="AN33">
        <v>0</v>
      </c>
      <c r="AO33">
        <v>3.7112399999999997</v>
      </c>
      <c r="AP33">
        <v>4.0273545981772987</v>
      </c>
      <c r="AQ33">
        <v>0</v>
      </c>
      <c r="AR33">
        <v>3.7509474637681142</v>
      </c>
      <c r="AS33">
        <v>4.0063960853045089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1059.7398456479652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493.14999999999986</v>
      </c>
      <c r="L34">
        <v>9.0100000000000016</v>
      </c>
      <c r="M34">
        <v>30.86</v>
      </c>
      <c r="N34">
        <v>50.48</v>
      </c>
      <c r="O34">
        <v>71.305774682109018</v>
      </c>
      <c r="P34">
        <v>19.741911679256244</v>
      </c>
      <c r="Q34">
        <v>8.74</v>
      </c>
      <c r="R34">
        <v>18.02</v>
      </c>
      <c r="S34">
        <v>0</v>
      </c>
      <c r="T34">
        <v>0</v>
      </c>
      <c r="U34">
        <v>60.09148286158478</v>
      </c>
      <c r="V34">
        <v>6.2200000000000006</v>
      </c>
      <c r="W34">
        <v>19.09</v>
      </c>
      <c r="X34">
        <v>42.024392181457088</v>
      </c>
      <c r="Y34">
        <v>0</v>
      </c>
      <c r="Z34">
        <v>2.771237272727272</v>
      </c>
      <c r="AA34">
        <v>0</v>
      </c>
      <c r="AB34">
        <v>5.10111607609673</v>
      </c>
      <c r="AC34">
        <v>4.1138126263834458</v>
      </c>
      <c r="AD34">
        <v>15.529045756638286</v>
      </c>
      <c r="AE34">
        <v>21.008957028349691</v>
      </c>
      <c r="AF34">
        <v>5.953842182201746</v>
      </c>
      <c r="AG34">
        <v>27.220760194834654</v>
      </c>
      <c r="AH34">
        <v>54.351397742972765</v>
      </c>
      <c r="AI34">
        <v>1.5157138086737834</v>
      </c>
      <c r="AJ34">
        <v>0</v>
      </c>
      <c r="AK34">
        <v>21.737711255967039</v>
      </c>
      <c r="AL34">
        <v>56.206752151462986</v>
      </c>
      <c r="AM34">
        <v>0</v>
      </c>
      <c r="AN34">
        <v>0</v>
      </c>
      <c r="AO34">
        <v>3.7112399999999997</v>
      </c>
      <c r="AP34">
        <v>4.0273545981772987</v>
      </c>
      <c r="AQ34">
        <v>0</v>
      </c>
      <c r="AR34">
        <v>3.7509474637681142</v>
      </c>
      <c r="AS34">
        <v>4.0063960853045089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1059.7398456479652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493.14999999999986</v>
      </c>
      <c r="L35">
        <v>9.0100000000000016</v>
      </c>
      <c r="M35">
        <v>30.86</v>
      </c>
      <c r="N35">
        <v>50.48</v>
      </c>
      <c r="O35">
        <v>71.305774682109018</v>
      </c>
      <c r="P35">
        <v>19.741911679256244</v>
      </c>
      <c r="Q35">
        <v>8.74</v>
      </c>
      <c r="R35">
        <v>18.02</v>
      </c>
      <c r="S35">
        <v>0</v>
      </c>
      <c r="T35">
        <v>0</v>
      </c>
      <c r="U35">
        <v>60.09148286158478</v>
      </c>
      <c r="V35">
        <v>6.2000000000000011</v>
      </c>
      <c r="W35">
        <v>19.09</v>
      </c>
      <c r="X35">
        <v>42.024392181457088</v>
      </c>
      <c r="Y35">
        <v>0</v>
      </c>
      <c r="Z35">
        <v>2.771237272727272</v>
      </c>
      <c r="AA35">
        <v>0</v>
      </c>
      <c r="AB35">
        <v>5.10111607609673</v>
      </c>
      <c r="AC35">
        <v>4.1138126263834458</v>
      </c>
      <c r="AD35">
        <v>15.529045756638286</v>
      </c>
      <c r="AE35">
        <v>21.008957028349691</v>
      </c>
      <c r="AF35">
        <v>5.953842182201746</v>
      </c>
      <c r="AG35">
        <v>27.220760194834654</v>
      </c>
      <c r="AH35">
        <v>54.351397742972765</v>
      </c>
      <c r="AI35">
        <v>1.5157138086737834</v>
      </c>
      <c r="AJ35">
        <v>0</v>
      </c>
      <c r="AK35">
        <v>21.737711255967039</v>
      </c>
      <c r="AL35">
        <v>56.206752151462986</v>
      </c>
      <c r="AM35">
        <v>0</v>
      </c>
      <c r="AN35">
        <v>0</v>
      </c>
      <c r="AO35">
        <v>3.8386080000000002</v>
      </c>
      <c r="AP35">
        <v>4.0273545981772987</v>
      </c>
      <c r="AQ35">
        <v>0</v>
      </c>
      <c r="AR35">
        <v>5.6308134057970998</v>
      </c>
      <c r="AS35">
        <v>4.0063960853045089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1061.7270795899942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493.14999999999986</v>
      </c>
      <c r="L36">
        <v>9.0100000000000016</v>
      </c>
      <c r="M36">
        <v>30.86</v>
      </c>
      <c r="N36">
        <v>50.48</v>
      </c>
      <c r="O36">
        <v>71.305774682109018</v>
      </c>
      <c r="P36">
        <v>19.741911679256244</v>
      </c>
      <c r="Q36">
        <v>8.74</v>
      </c>
      <c r="R36">
        <v>18.02</v>
      </c>
      <c r="S36">
        <v>0</v>
      </c>
      <c r="T36">
        <v>0</v>
      </c>
      <c r="U36">
        <v>60.09148286158478</v>
      </c>
      <c r="V36">
        <v>6.2000000000000011</v>
      </c>
      <c r="W36">
        <v>19.09</v>
      </c>
      <c r="X36">
        <v>42.024392181457088</v>
      </c>
      <c r="Y36">
        <v>0</v>
      </c>
      <c r="Z36">
        <v>2.771237272727272</v>
      </c>
      <c r="AA36">
        <v>0</v>
      </c>
      <c r="AB36">
        <v>5.10111607609673</v>
      </c>
      <c r="AC36">
        <v>4.1138126263834458</v>
      </c>
      <c r="AD36">
        <v>15.529045756638286</v>
      </c>
      <c r="AE36">
        <v>21.008957028349691</v>
      </c>
      <c r="AF36">
        <v>5.953842182201746</v>
      </c>
      <c r="AG36">
        <v>27.220760194834654</v>
      </c>
      <c r="AH36">
        <v>54.351397742972765</v>
      </c>
      <c r="AI36">
        <v>1.5157138086737834</v>
      </c>
      <c r="AJ36">
        <v>0</v>
      </c>
      <c r="AK36">
        <v>21.737711255967039</v>
      </c>
      <c r="AL36">
        <v>46.978221170395862</v>
      </c>
      <c r="AM36">
        <v>0</v>
      </c>
      <c r="AN36">
        <v>0</v>
      </c>
      <c r="AO36">
        <v>3.8386080000000002</v>
      </c>
      <c r="AP36">
        <v>4.0273545981772987</v>
      </c>
      <c r="AQ36">
        <v>0</v>
      </c>
      <c r="AR36">
        <v>5.6308134057970998</v>
      </c>
      <c r="AS36">
        <v>4.0063960853045089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1052.4985486089272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493.14999999999986</v>
      </c>
      <c r="L37">
        <v>9.0100000000000016</v>
      </c>
      <c r="M37">
        <v>30.86</v>
      </c>
      <c r="N37">
        <v>50.48</v>
      </c>
      <c r="O37">
        <v>71.305774682109018</v>
      </c>
      <c r="P37">
        <v>19.741911679256244</v>
      </c>
      <c r="Q37">
        <v>8.74</v>
      </c>
      <c r="R37">
        <v>18.02</v>
      </c>
      <c r="S37">
        <v>0</v>
      </c>
      <c r="T37">
        <v>0</v>
      </c>
      <c r="U37">
        <v>60.09148286158478</v>
      </c>
      <c r="V37">
        <v>6.2000000000000011</v>
      </c>
      <c r="W37">
        <v>19.09</v>
      </c>
      <c r="X37">
        <v>42.024392181457088</v>
      </c>
      <c r="Y37">
        <v>0</v>
      </c>
      <c r="Z37">
        <v>2.771237272727272</v>
      </c>
      <c r="AA37">
        <v>0</v>
      </c>
      <c r="AB37">
        <v>5.10111607609673</v>
      </c>
      <c r="AC37">
        <v>4.1138126263834458</v>
      </c>
      <c r="AD37">
        <v>15.529045756638286</v>
      </c>
      <c r="AE37">
        <v>21.008957028349691</v>
      </c>
      <c r="AF37">
        <v>5.953842182201746</v>
      </c>
      <c r="AG37">
        <v>27.220760194834654</v>
      </c>
      <c r="AH37">
        <v>54.351397742972765</v>
      </c>
      <c r="AI37">
        <v>1.5157138086737834</v>
      </c>
      <c r="AJ37">
        <v>0</v>
      </c>
      <c r="AK37">
        <v>21.737711255967039</v>
      </c>
      <c r="AL37">
        <v>46.978221170395862</v>
      </c>
      <c r="AM37">
        <v>0</v>
      </c>
      <c r="AN37">
        <v>0</v>
      </c>
      <c r="AO37">
        <v>3.9879360000000004</v>
      </c>
      <c r="AP37">
        <v>4.0273545981772987</v>
      </c>
      <c r="AQ37">
        <v>0</v>
      </c>
      <c r="AR37">
        <v>5.6308134057970998</v>
      </c>
      <c r="AS37">
        <v>5.7137125807386653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1054.3551931043614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493.14999999999986</v>
      </c>
      <c r="L38">
        <v>9.0100000000000016</v>
      </c>
      <c r="M38">
        <v>30.86</v>
      </c>
      <c r="N38">
        <v>50.48</v>
      </c>
      <c r="O38">
        <v>71.305774682109018</v>
      </c>
      <c r="P38">
        <v>19.741911679256244</v>
      </c>
      <c r="Q38">
        <v>8.74</v>
      </c>
      <c r="R38">
        <v>18.02</v>
      </c>
      <c r="S38">
        <v>0</v>
      </c>
      <c r="T38">
        <v>0</v>
      </c>
      <c r="U38">
        <v>60.09148286158478</v>
      </c>
      <c r="V38">
        <v>6.2000000000000011</v>
      </c>
      <c r="W38">
        <v>19.09</v>
      </c>
      <c r="X38">
        <v>42.024392181457088</v>
      </c>
      <c r="Y38">
        <v>0</v>
      </c>
      <c r="Z38">
        <v>2.771237272727272</v>
      </c>
      <c r="AA38">
        <v>0</v>
      </c>
      <c r="AB38">
        <v>5.10111607609673</v>
      </c>
      <c r="AC38">
        <v>4.1138126263834458</v>
      </c>
      <c r="AD38">
        <v>15.529045756638286</v>
      </c>
      <c r="AE38">
        <v>21.008957028349691</v>
      </c>
      <c r="AF38">
        <v>5.953842182201746</v>
      </c>
      <c r="AG38">
        <v>27.220760194834654</v>
      </c>
      <c r="AH38">
        <v>54.351397742972765</v>
      </c>
      <c r="AI38">
        <v>1.5157138086737834</v>
      </c>
      <c r="AJ38">
        <v>0</v>
      </c>
      <c r="AK38">
        <v>21.737711255967039</v>
      </c>
      <c r="AL38">
        <v>46.978221170395862</v>
      </c>
      <c r="AM38">
        <v>0</v>
      </c>
      <c r="AN38">
        <v>0</v>
      </c>
      <c r="AO38">
        <v>3.9879360000000004</v>
      </c>
      <c r="AP38">
        <v>4.0273545981772987</v>
      </c>
      <c r="AQ38">
        <v>0</v>
      </c>
      <c r="AR38">
        <v>5.6308134057970998</v>
      </c>
      <c r="AS38">
        <v>5.7137125807386653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1054.3551931043614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493.14999999999986</v>
      </c>
      <c r="L39">
        <v>9.0100000000000016</v>
      </c>
      <c r="M39">
        <v>30.86</v>
      </c>
      <c r="N39">
        <v>50.48</v>
      </c>
      <c r="O39">
        <v>71.305774682109018</v>
      </c>
      <c r="P39">
        <v>19.741911679256244</v>
      </c>
      <c r="Q39">
        <v>8.74</v>
      </c>
      <c r="R39">
        <v>18.02</v>
      </c>
      <c r="S39">
        <v>0</v>
      </c>
      <c r="T39">
        <v>0</v>
      </c>
      <c r="U39">
        <v>60.09148286158478</v>
      </c>
      <c r="V39">
        <v>6.2000000000000011</v>
      </c>
      <c r="W39">
        <v>19.09</v>
      </c>
      <c r="X39">
        <v>42.024392181457088</v>
      </c>
      <c r="Y39">
        <v>0</v>
      </c>
      <c r="Z39">
        <v>2.771237272727272</v>
      </c>
      <c r="AA39">
        <v>0</v>
      </c>
      <c r="AB39">
        <v>3.9670987330259946</v>
      </c>
      <c r="AC39">
        <v>4.1138126263834458</v>
      </c>
      <c r="AD39">
        <v>15.529045756638286</v>
      </c>
      <c r="AE39">
        <v>21.008957028349691</v>
      </c>
      <c r="AF39">
        <v>5.953842182201746</v>
      </c>
      <c r="AG39">
        <v>27.220760194834654</v>
      </c>
      <c r="AH39">
        <v>54.351397742972765</v>
      </c>
      <c r="AI39">
        <v>1.5157138086737834</v>
      </c>
      <c r="AJ39">
        <v>0</v>
      </c>
      <c r="AK39">
        <v>21.737711255967039</v>
      </c>
      <c r="AL39">
        <v>46.978221170395862</v>
      </c>
      <c r="AM39">
        <v>0</v>
      </c>
      <c r="AN39">
        <v>0</v>
      </c>
      <c r="AO39">
        <v>3.9879360000000004</v>
      </c>
      <c r="AP39">
        <v>4.6597854183927083</v>
      </c>
      <c r="AQ39">
        <v>0</v>
      </c>
      <c r="AR39">
        <v>21.394455615942022</v>
      </c>
      <c r="AS39">
        <v>13.718507952774223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1077.6220441636863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493.14999999999986</v>
      </c>
      <c r="L40">
        <v>9.0100000000000016</v>
      </c>
      <c r="M40">
        <v>30.86</v>
      </c>
      <c r="N40">
        <v>50.48</v>
      </c>
      <c r="O40">
        <v>71.305774682109018</v>
      </c>
      <c r="P40">
        <v>19.741911679256244</v>
      </c>
      <c r="Q40">
        <v>8.74</v>
      </c>
      <c r="R40">
        <v>18.02</v>
      </c>
      <c r="S40">
        <v>0</v>
      </c>
      <c r="T40">
        <v>0</v>
      </c>
      <c r="U40">
        <v>60.09148286158478</v>
      </c>
      <c r="V40">
        <v>6.2000000000000011</v>
      </c>
      <c r="W40">
        <v>19.09</v>
      </c>
      <c r="X40">
        <v>42.024392181457088</v>
      </c>
      <c r="Y40">
        <v>0</v>
      </c>
      <c r="Z40">
        <v>2.771237272727272</v>
      </c>
      <c r="AA40">
        <v>0</v>
      </c>
      <c r="AB40">
        <v>3.9670987330259946</v>
      </c>
      <c r="AC40">
        <v>4.1138126263834458</v>
      </c>
      <c r="AD40">
        <v>15.529045756638286</v>
      </c>
      <c r="AE40">
        <v>21.008957028349691</v>
      </c>
      <c r="AF40">
        <v>5.953842182201746</v>
      </c>
      <c r="AG40">
        <v>27.220760194834654</v>
      </c>
      <c r="AH40">
        <v>54.351397742972765</v>
      </c>
      <c r="AI40">
        <v>1.5157138086737834</v>
      </c>
      <c r="AJ40">
        <v>0</v>
      </c>
      <c r="AK40">
        <v>21.737711255967039</v>
      </c>
      <c r="AL40">
        <v>46.978221170395862</v>
      </c>
      <c r="AM40">
        <v>0</v>
      </c>
      <c r="AN40">
        <v>0</v>
      </c>
      <c r="AO40">
        <v>3.9879360000000004</v>
      </c>
      <c r="AP40">
        <v>4.6597854183927083</v>
      </c>
      <c r="AQ40">
        <v>0</v>
      </c>
      <c r="AR40">
        <v>21.394455615942022</v>
      </c>
      <c r="AS40">
        <v>13.718507952774223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1077.6220441636863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493.14999999999986</v>
      </c>
      <c r="L41">
        <v>9.0100000000000016</v>
      </c>
      <c r="M41">
        <v>30.86</v>
      </c>
      <c r="N41">
        <v>50.48</v>
      </c>
      <c r="O41">
        <v>71.305774682109018</v>
      </c>
      <c r="P41">
        <v>19.741911679256244</v>
      </c>
      <c r="Q41">
        <v>8.74</v>
      </c>
      <c r="R41">
        <v>18.02</v>
      </c>
      <c r="S41">
        <v>0</v>
      </c>
      <c r="T41">
        <v>0</v>
      </c>
      <c r="U41">
        <v>60.09148286158478</v>
      </c>
      <c r="V41">
        <v>6.2000000000000011</v>
      </c>
      <c r="W41">
        <v>19.09</v>
      </c>
      <c r="X41">
        <v>42.024392181457088</v>
      </c>
      <c r="Y41">
        <v>0</v>
      </c>
      <c r="Z41">
        <v>2.771237272727272</v>
      </c>
      <c r="AA41">
        <v>0</v>
      </c>
      <c r="AB41">
        <v>3.9670987330259946</v>
      </c>
      <c r="AC41">
        <v>4.1138126263834458</v>
      </c>
      <c r="AD41">
        <v>15.529045756638286</v>
      </c>
      <c r="AE41">
        <v>21.008957028349691</v>
      </c>
      <c r="AF41">
        <v>5.953842182201746</v>
      </c>
      <c r="AG41">
        <v>27.220760194834654</v>
      </c>
      <c r="AH41">
        <v>54.351397742972765</v>
      </c>
      <c r="AI41">
        <v>1.5157138086737834</v>
      </c>
      <c r="AJ41">
        <v>0</v>
      </c>
      <c r="AK41">
        <v>21.737711255967039</v>
      </c>
      <c r="AL41">
        <v>46.978221170395862</v>
      </c>
      <c r="AM41">
        <v>0</v>
      </c>
      <c r="AN41">
        <v>0</v>
      </c>
      <c r="AO41">
        <v>4.0362479999999996</v>
      </c>
      <c r="AP41">
        <v>4.6597854183927083</v>
      </c>
      <c r="AQ41">
        <v>0</v>
      </c>
      <c r="AR41">
        <v>3.7509474637681142</v>
      </c>
      <c r="AS41">
        <v>13.718507952774223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1060.0268480115124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493.14999999999986</v>
      </c>
      <c r="L42">
        <v>9.0100000000000016</v>
      </c>
      <c r="M42">
        <v>30.86</v>
      </c>
      <c r="N42">
        <v>50.48</v>
      </c>
      <c r="O42">
        <v>71.305774682109018</v>
      </c>
      <c r="P42">
        <v>19.741911679256244</v>
      </c>
      <c r="Q42">
        <v>8.74</v>
      </c>
      <c r="R42">
        <v>18.02</v>
      </c>
      <c r="S42">
        <v>0</v>
      </c>
      <c r="T42">
        <v>0</v>
      </c>
      <c r="U42">
        <v>60.09148286158478</v>
      </c>
      <c r="V42">
        <v>6.2000000000000011</v>
      </c>
      <c r="W42">
        <v>19.09</v>
      </c>
      <c r="X42">
        <v>42.024392181457088</v>
      </c>
      <c r="Y42">
        <v>0</v>
      </c>
      <c r="Z42">
        <v>2.771237272727272</v>
      </c>
      <c r="AA42">
        <v>0</v>
      </c>
      <c r="AB42">
        <v>3.9670987330259946</v>
      </c>
      <c r="AC42">
        <v>4.1138126263834458</v>
      </c>
      <c r="AD42">
        <v>15.529045756638286</v>
      </c>
      <c r="AE42">
        <v>21.008957028349691</v>
      </c>
      <c r="AF42">
        <v>5.953842182201746</v>
      </c>
      <c r="AG42">
        <v>27.220760194834654</v>
      </c>
      <c r="AH42">
        <v>54.351397742972765</v>
      </c>
      <c r="AI42">
        <v>1.5157138086737834</v>
      </c>
      <c r="AJ42">
        <v>0</v>
      </c>
      <c r="AK42">
        <v>21.737711255967039</v>
      </c>
      <c r="AL42">
        <v>46.978221170395862</v>
      </c>
      <c r="AM42">
        <v>0</v>
      </c>
      <c r="AN42">
        <v>0</v>
      </c>
      <c r="AO42">
        <v>4.0362479999999996</v>
      </c>
      <c r="AP42">
        <v>4.6597854183927083</v>
      </c>
      <c r="AQ42">
        <v>0</v>
      </c>
      <c r="AR42">
        <v>3.7509474637681142</v>
      </c>
      <c r="AS42">
        <v>13.718507952774223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1060.0268480115124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493.14999999999986</v>
      </c>
      <c r="L43">
        <v>9.0100000000000016</v>
      </c>
      <c r="M43">
        <v>30.86</v>
      </c>
      <c r="N43">
        <v>50.48</v>
      </c>
      <c r="O43">
        <v>71.305774682109018</v>
      </c>
      <c r="P43">
        <v>19.741911679256244</v>
      </c>
      <c r="Q43">
        <v>8.74</v>
      </c>
      <c r="R43">
        <v>18.02</v>
      </c>
      <c r="S43">
        <v>0</v>
      </c>
      <c r="T43">
        <v>0</v>
      </c>
      <c r="U43">
        <v>60.09148286158478</v>
      </c>
      <c r="V43">
        <v>6.2000000000000011</v>
      </c>
      <c r="W43">
        <v>19.09</v>
      </c>
      <c r="X43">
        <v>42.024392181457088</v>
      </c>
      <c r="Y43">
        <v>0</v>
      </c>
      <c r="Z43">
        <v>2.771237272727272</v>
      </c>
      <c r="AA43">
        <v>0</v>
      </c>
      <c r="AB43">
        <v>3.9670987330259946</v>
      </c>
      <c r="AC43">
        <v>4.1138126263834458</v>
      </c>
      <c r="AD43">
        <v>15.529045756638286</v>
      </c>
      <c r="AE43">
        <v>21.008957028349691</v>
      </c>
      <c r="AF43">
        <v>5.953842182201746</v>
      </c>
      <c r="AG43">
        <v>27.220760194834654</v>
      </c>
      <c r="AH43">
        <v>48.311906775306497</v>
      </c>
      <c r="AI43">
        <v>1.5157138086737834</v>
      </c>
      <c r="AJ43">
        <v>0</v>
      </c>
      <c r="AK43">
        <v>21.737711255967039</v>
      </c>
      <c r="AL43">
        <v>46.150115318416518</v>
      </c>
      <c r="AM43">
        <v>0</v>
      </c>
      <c r="AN43">
        <v>0</v>
      </c>
      <c r="AO43">
        <v>4.0362479999999996</v>
      </c>
      <c r="AP43">
        <v>4.6597854183927083</v>
      </c>
      <c r="AQ43">
        <v>0</v>
      </c>
      <c r="AR43">
        <v>7.0407128623188386</v>
      </c>
      <c r="AS43">
        <v>4.0063960853045089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1046.7369047229477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493.14999999999986</v>
      </c>
      <c r="L44">
        <v>9.0100000000000016</v>
      </c>
      <c r="M44">
        <v>30.86</v>
      </c>
      <c r="N44">
        <v>50.48</v>
      </c>
      <c r="O44">
        <v>71.305774682109018</v>
      </c>
      <c r="P44">
        <v>19.741911679256244</v>
      </c>
      <c r="Q44">
        <v>8.74</v>
      </c>
      <c r="R44">
        <v>18.02</v>
      </c>
      <c r="S44">
        <v>0</v>
      </c>
      <c r="T44">
        <v>0</v>
      </c>
      <c r="U44">
        <v>60.09148286158478</v>
      </c>
      <c r="V44">
        <v>6.2000000000000011</v>
      </c>
      <c r="W44">
        <v>19.09</v>
      </c>
      <c r="X44">
        <v>42.024392181457088</v>
      </c>
      <c r="Y44">
        <v>0</v>
      </c>
      <c r="Z44">
        <v>2.771237272727272</v>
      </c>
      <c r="AA44">
        <v>0</v>
      </c>
      <c r="AB44">
        <v>3.9670987330259946</v>
      </c>
      <c r="AC44">
        <v>4.1138126263834458</v>
      </c>
      <c r="AD44">
        <v>15.529045756638286</v>
      </c>
      <c r="AE44">
        <v>21.008957028349691</v>
      </c>
      <c r="AF44">
        <v>5.953842182201746</v>
      </c>
      <c r="AG44">
        <v>27.220760194834654</v>
      </c>
      <c r="AH44">
        <v>48.311906775306497</v>
      </c>
      <c r="AI44">
        <v>1.5157138086737834</v>
      </c>
      <c r="AJ44">
        <v>0</v>
      </c>
      <c r="AK44">
        <v>21.737711255967039</v>
      </c>
      <c r="AL44">
        <v>46.150115318416518</v>
      </c>
      <c r="AM44">
        <v>0</v>
      </c>
      <c r="AN44">
        <v>0</v>
      </c>
      <c r="AO44">
        <v>4.0362479999999996</v>
      </c>
      <c r="AP44">
        <v>4.6597854183927083</v>
      </c>
      <c r="AQ44">
        <v>0</v>
      </c>
      <c r="AR44">
        <v>7.0407128623188386</v>
      </c>
      <c r="AS44">
        <v>4.0063960853045089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1046.7369047229477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464.49999999999989</v>
      </c>
      <c r="L45">
        <v>9.0100000000000016</v>
      </c>
      <c r="M45">
        <v>30.86</v>
      </c>
      <c r="N45">
        <v>50.48</v>
      </c>
      <c r="O45">
        <v>71.305774682109018</v>
      </c>
      <c r="P45">
        <v>19.741911679256244</v>
      </c>
      <c r="Q45">
        <v>8.74</v>
      </c>
      <c r="R45">
        <v>18.015137614678896</v>
      </c>
      <c r="S45">
        <v>0</v>
      </c>
      <c r="T45">
        <v>0</v>
      </c>
      <c r="U45">
        <v>60.09148286158478</v>
      </c>
      <c r="V45">
        <v>6.23</v>
      </c>
      <c r="W45">
        <v>19.09</v>
      </c>
      <c r="X45">
        <v>42.024392181457088</v>
      </c>
      <c r="Y45">
        <v>0</v>
      </c>
      <c r="Z45">
        <v>2.771237272727272</v>
      </c>
      <c r="AA45">
        <v>0</v>
      </c>
      <c r="AB45">
        <v>3.9670987330259946</v>
      </c>
      <c r="AC45">
        <v>4.1138126263834458</v>
      </c>
      <c r="AD45">
        <v>15.529045756638286</v>
      </c>
      <c r="AE45">
        <v>21.008957028349691</v>
      </c>
      <c r="AF45">
        <v>5.953842182201746</v>
      </c>
      <c r="AG45">
        <v>27.220760194834654</v>
      </c>
      <c r="AH45">
        <v>48.311906775306497</v>
      </c>
      <c r="AI45">
        <v>1.5157138086737834</v>
      </c>
      <c r="AJ45">
        <v>0</v>
      </c>
      <c r="AK45">
        <v>21.737711255967039</v>
      </c>
      <c r="AL45">
        <v>46.150115318416518</v>
      </c>
      <c r="AM45">
        <v>0</v>
      </c>
      <c r="AN45">
        <v>0</v>
      </c>
      <c r="AO45">
        <v>4.0582080000000005</v>
      </c>
      <c r="AP45">
        <v>4.6597854183927083</v>
      </c>
      <c r="AQ45">
        <v>0</v>
      </c>
      <c r="AR45">
        <v>7.0407128623188386</v>
      </c>
      <c r="AS45">
        <v>4.0063960853045089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1018.1340023376268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416.11</v>
      </c>
      <c r="L46">
        <v>9.0100000000000016</v>
      </c>
      <c r="M46">
        <v>30.86</v>
      </c>
      <c r="N46">
        <v>50.48</v>
      </c>
      <c r="O46">
        <v>71.305774682109018</v>
      </c>
      <c r="P46">
        <v>19.741911679256244</v>
      </c>
      <c r="Q46">
        <v>8.74</v>
      </c>
      <c r="R46">
        <v>18.015137614678896</v>
      </c>
      <c r="S46">
        <v>0</v>
      </c>
      <c r="T46">
        <v>0</v>
      </c>
      <c r="U46">
        <v>60.09148286158478</v>
      </c>
      <c r="V46">
        <v>6.2046165301563665</v>
      </c>
      <c r="W46">
        <v>19.09</v>
      </c>
      <c r="X46">
        <v>42.024392181457088</v>
      </c>
      <c r="Y46">
        <v>0</v>
      </c>
      <c r="Z46">
        <v>2.771237272727272</v>
      </c>
      <c r="AA46">
        <v>0</v>
      </c>
      <c r="AB46">
        <v>3.9670987330259946</v>
      </c>
      <c r="AC46">
        <v>4.1138126263834458</v>
      </c>
      <c r="AD46">
        <v>15.529045756638286</v>
      </c>
      <c r="AE46">
        <v>21.008957028349691</v>
      </c>
      <c r="AF46">
        <v>5.953842182201746</v>
      </c>
      <c r="AG46">
        <v>27.220760194834654</v>
      </c>
      <c r="AH46">
        <v>48.311906775306497</v>
      </c>
      <c r="AI46">
        <v>1.5157138086737834</v>
      </c>
      <c r="AJ46">
        <v>0</v>
      </c>
      <c r="AK46">
        <v>21.737711255967039</v>
      </c>
      <c r="AL46">
        <v>46.150115318416518</v>
      </c>
      <c r="AM46">
        <v>0</v>
      </c>
      <c r="AN46">
        <v>0</v>
      </c>
      <c r="AO46">
        <v>4.0582080000000005</v>
      </c>
      <c r="AP46">
        <v>4.6597854183927083</v>
      </c>
      <c r="AQ46">
        <v>0</v>
      </c>
      <c r="AR46">
        <v>7.0407128623188386</v>
      </c>
      <c r="AS46">
        <v>4.0063960853045089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969.71861886778333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416.11</v>
      </c>
      <c r="L47">
        <v>9.0100000000000016</v>
      </c>
      <c r="M47">
        <v>30.86</v>
      </c>
      <c r="N47">
        <v>50.48</v>
      </c>
      <c r="O47">
        <v>71.305774682109018</v>
      </c>
      <c r="P47">
        <v>19.741911679256244</v>
      </c>
      <c r="Q47">
        <v>8.74</v>
      </c>
      <c r="R47">
        <v>18.01426844783715</v>
      </c>
      <c r="S47">
        <v>0</v>
      </c>
      <c r="T47">
        <v>0</v>
      </c>
      <c r="U47">
        <v>60.09148286158478</v>
      </c>
      <c r="V47">
        <v>6.2046165301563665</v>
      </c>
      <c r="W47">
        <v>19.09</v>
      </c>
      <c r="X47">
        <v>42.024892873777368</v>
      </c>
      <c r="Y47">
        <v>0</v>
      </c>
      <c r="Z47">
        <v>2.771237272727272</v>
      </c>
      <c r="AA47">
        <v>0</v>
      </c>
      <c r="AB47">
        <v>3.9670987330259946</v>
      </c>
      <c r="AC47">
        <v>4.1138126263834458</v>
      </c>
      <c r="AD47">
        <v>15.529045756638286</v>
      </c>
      <c r="AE47">
        <v>21.008957028349691</v>
      </c>
      <c r="AF47">
        <v>5.953842182201746</v>
      </c>
      <c r="AG47">
        <v>27.220760194834654</v>
      </c>
      <c r="AH47">
        <v>48.311906775306497</v>
      </c>
      <c r="AI47">
        <v>1.5157138086737834</v>
      </c>
      <c r="AJ47">
        <v>0</v>
      </c>
      <c r="AK47">
        <v>21.737711255967039</v>
      </c>
      <c r="AL47">
        <v>46.150115318416518</v>
      </c>
      <c r="AM47">
        <v>0</v>
      </c>
      <c r="AN47">
        <v>0</v>
      </c>
      <c r="AO47">
        <v>4.4886240000000006</v>
      </c>
      <c r="AP47">
        <v>4.1415434962717477</v>
      </c>
      <c r="AQ47">
        <v>0</v>
      </c>
      <c r="AR47">
        <v>4.6908804347826063</v>
      </c>
      <c r="AS47">
        <v>4.0063960853045089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967.28059204360454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416.11</v>
      </c>
      <c r="L48">
        <v>9.0100000000000016</v>
      </c>
      <c r="M48">
        <v>30.86</v>
      </c>
      <c r="N48">
        <v>50.48</v>
      </c>
      <c r="O48">
        <v>71.305774682109018</v>
      </c>
      <c r="P48">
        <v>19.741911679256244</v>
      </c>
      <c r="Q48">
        <v>8.74</v>
      </c>
      <c r="R48">
        <v>18.01426844783715</v>
      </c>
      <c r="S48">
        <v>0</v>
      </c>
      <c r="T48">
        <v>0</v>
      </c>
      <c r="U48">
        <v>60.09148286158478</v>
      </c>
      <c r="V48">
        <v>6.2046165301563665</v>
      </c>
      <c r="W48">
        <v>19.09</v>
      </c>
      <c r="X48">
        <v>42.024892873777368</v>
      </c>
      <c r="Y48">
        <v>0</v>
      </c>
      <c r="Z48">
        <v>2.771237272727272</v>
      </c>
      <c r="AA48">
        <v>0</v>
      </c>
      <c r="AB48">
        <v>3.9670987330259946</v>
      </c>
      <c r="AC48">
        <v>4.1138126263834458</v>
      </c>
      <c r="AD48">
        <v>15.529045756638286</v>
      </c>
      <c r="AE48">
        <v>21.008957028349691</v>
      </c>
      <c r="AF48">
        <v>5.953842182201746</v>
      </c>
      <c r="AG48">
        <v>27.220760194834654</v>
      </c>
      <c r="AH48">
        <v>48.311906775306497</v>
      </c>
      <c r="AI48">
        <v>1.5157138086737834</v>
      </c>
      <c r="AJ48">
        <v>0</v>
      </c>
      <c r="AK48">
        <v>21.737711255967039</v>
      </c>
      <c r="AL48">
        <v>46.150115318416518</v>
      </c>
      <c r="AM48">
        <v>0</v>
      </c>
      <c r="AN48">
        <v>0</v>
      </c>
      <c r="AO48">
        <v>4.4886240000000006</v>
      </c>
      <c r="AP48">
        <v>4.1415434962717477</v>
      </c>
      <c r="AQ48">
        <v>0</v>
      </c>
      <c r="AR48">
        <v>4.6908804347826063</v>
      </c>
      <c r="AS48">
        <v>4.0063960853045089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967.28059204360454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416.11</v>
      </c>
      <c r="L49">
        <v>9.0100000000000016</v>
      </c>
      <c r="M49">
        <v>30.86</v>
      </c>
      <c r="N49">
        <v>50.48</v>
      </c>
      <c r="O49">
        <v>71.305774682109018</v>
      </c>
      <c r="P49">
        <v>19.741911679256244</v>
      </c>
      <c r="Q49">
        <v>8.74</v>
      </c>
      <c r="R49">
        <v>18.01426844783715</v>
      </c>
      <c r="S49">
        <v>0</v>
      </c>
      <c r="T49">
        <v>0</v>
      </c>
      <c r="U49">
        <v>60.09148286158478</v>
      </c>
      <c r="V49">
        <v>6.2046165301563665</v>
      </c>
      <c r="W49">
        <v>19.09</v>
      </c>
      <c r="X49">
        <v>42.024892873777368</v>
      </c>
      <c r="Y49">
        <v>0</v>
      </c>
      <c r="Z49">
        <v>2.771237272727272</v>
      </c>
      <c r="AA49">
        <v>0</v>
      </c>
      <c r="AB49">
        <v>3.9670987330259946</v>
      </c>
      <c r="AC49">
        <v>4.1138126263834458</v>
      </c>
      <c r="AD49">
        <v>15.529045756638286</v>
      </c>
      <c r="AE49">
        <v>21.008957028349691</v>
      </c>
      <c r="AF49">
        <v>5.953842182201746</v>
      </c>
      <c r="AG49">
        <v>27.220760194834654</v>
      </c>
      <c r="AH49">
        <v>48.311906775306497</v>
      </c>
      <c r="AI49">
        <v>1.5157138086737834</v>
      </c>
      <c r="AJ49">
        <v>0</v>
      </c>
      <c r="AK49">
        <v>21.737711255967039</v>
      </c>
      <c r="AL49">
        <v>46.150115318416518</v>
      </c>
      <c r="AM49">
        <v>0</v>
      </c>
      <c r="AN49">
        <v>0</v>
      </c>
      <c r="AO49">
        <v>4.4227439999999998</v>
      </c>
      <c r="AP49">
        <v>4.1415434962717477</v>
      </c>
      <c r="AQ49">
        <v>0</v>
      </c>
      <c r="AR49">
        <v>4.6908804347826063</v>
      </c>
      <c r="AS49">
        <v>4.0063960853045089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967.21471204360455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416.11</v>
      </c>
      <c r="L50">
        <v>9.0100000000000016</v>
      </c>
      <c r="M50">
        <v>30.86</v>
      </c>
      <c r="N50">
        <v>50.48</v>
      </c>
      <c r="O50">
        <v>71.305774682109018</v>
      </c>
      <c r="P50">
        <v>19.741911679256244</v>
      </c>
      <c r="Q50">
        <v>8.74</v>
      </c>
      <c r="R50">
        <v>18.01426844783715</v>
      </c>
      <c r="S50">
        <v>0</v>
      </c>
      <c r="T50">
        <v>0</v>
      </c>
      <c r="U50">
        <v>60.09148286158478</v>
      </c>
      <c r="V50">
        <v>6.2046165301563665</v>
      </c>
      <c r="W50">
        <v>19.09</v>
      </c>
      <c r="X50">
        <v>42.024892873777368</v>
      </c>
      <c r="Y50">
        <v>0</v>
      </c>
      <c r="Z50">
        <v>0</v>
      </c>
      <c r="AA50">
        <v>0</v>
      </c>
      <c r="AB50">
        <v>3.9670987330259946</v>
      </c>
      <c r="AC50">
        <v>4.1138126263834458</v>
      </c>
      <c r="AD50">
        <v>15.529045756638286</v>
      </c>
      <c r="AE50">
        <v>21.008957028349691</v>
      </c>
      <c r="AF50">
        <v>5.953842182201746</v>
      </c>
      <c r="AG50">
        <v>27.220760194834654</v>
      </c>
      <c r="AH50">
        <v>48.311906775306497</v>
      </c>
      <c r="AI50">
        <v>1.5157138086737834</v>
      </c>
      <c r="AJ50">
        <v>0</v>
      </c>
      <c r="AK50">
        <v>21.737711255967039</v>
      </c>
      <c r="AL50">
        <v>46.150115318416518</v>
      </c>
      <c r="AM50">
        <v>0</v>
      </c>
      <c r="AN50">
        <v>0</v>
      </c>
      <c r="AO50">
        <v>4.4227439999999998</v>
      </c>
      <c r="AP50">
        <v>4.1415434962717477</v>
      </c>
      <c r="AQ50">
        <v>0</v>
      </c>
      <c r="AR50">
        <v>4.6908804347826063</v>
      </c>
      <c r="AS50">
        <v>4.0063960853045089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964.44347477087729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416.11</v>
      </c>
      <c r="L51">
        <v>9.0100000000000016</v>
      </c>
      <c r="M51">
        <v>30.86</v>
      </c>
      <c r="N51">
        <v>50.48</v>
      </c>
      <c r="O51">
        <v>71.305774682109018</v>
      </c>
      <c r="P51">
        <v>19.741911679256244</v>
      </c>
      <c r="Q51">
        <v>8.74</v>
      </c>
      <c r="R51">
        <v>18.01426844783715</v>
      </c>
      <c r="S51">
        <v>0</v>
      </c>
      <c r="T51">
        <v>0</v>
      </c>
      <c r="U51">
        <v>60.09148286158478</v>
      </c>
      <c r="V51">
        <v>5.9399999999999995</v>
      </c>
      <c r="W51">
        <v>19.09</v>
      </c>
      <c r="X51">
        <v>42.024892873777368</v>
      </c>
      <c r="Y51">
        <v>0</v>
      </c>
      <c r="Z51">
        <v>0</v>
      </c>
      <c r="AA51">
        <v>0</v>
      </c>
      <c r="AB51">
        <v>3.9670987330259946</v>
      </c>
      <c r="AC51">
        <v>4.1138126263834458</v>
      </c>
      <c r="AD51">
        <v>15.529045756638286</v>
      </c>
      <c r="AE51">
        <v>21.008957028349691</v>
      </c>
      <c r="AF51">
        <v>5.953842182201746</v>
      </c>
      <c r="AG51">
        <v>27.220760194834654</v>
      </c>
      <c r="AH51">
        <v>48.311906775306497</v>
      </c>
      <c r="AI51">
        <v>1.5157138086737834</v>
      </c>
      <c r="AJ51">
        <v>0</v>
      </c>
      <c r="AK51">
        <v>21.737711255967039</v>
      </c>
      <c r="AL51">
        <v>46.150115318416518</v>
      </c>
      <c r="AM51">
        <v>0</v>
      </c>
      <c r="AN51">
        <v>0</v>
      </c>
      <c r="AO51">
        <v>4.4227439999999998</v>
      </c>
      <c r="AP51">
        <v>4.1415434962717477</v>
      </c>
      <c r="AQ51">
        <v>0</v>
      </c>
      <c r="AR51">
        <v>4.6908804347826063</v>
      </c>
      <c r="AS51">
        <v>4.0063960853045089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964.17885824072096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367.73</v>
      </c>
      <c r="L52">
        <v>9.0100000000000016</v>
      </c>
      <c r="M52">
        <v>30.86</v>
      </c>
      <c r="N52">
        <v>50.48</v>
      </c>
      <c r="O52">
        <v>71.305774682109018</v>
      </c>
      <c r="P52">
        <v>19.741911679256244</v>
      </c>
      <c r="Q52">
        <v>8.74</v>
      </c>
      <c r="R52">
        <v>18.01426844783715</v>
      </c>
      <c r="S52">
        <v>0</v>
      </c>
      <c r="T52">
        <v>0</v>
      </c>
      <c r="U52">
        <v>60.09148286158478</v>
      </c>
      <c r="V52">
        <v>5.6957620817843857</v>
      </c>
      <c r="W52">
        <v>19.09</v>
      </c>
      <c r="X52">
        <v>42.024892873777368</v>
      </c>
      <c r="Y52">
        <v>0</v>
      </c>
      <c r="Z52">
        <v>0</v>
      </c>
      <c r="AA52">
        <v>0</v>
      </c>
      <c r="AB52">
        <v>3.9670987330259946</v>
      </c>
      <c r="AC52">
        <v>4.1138126263834458</v>
      </c>
      <c r="AD52">
        <v>15.529045756638286</v>
      </c>
      <c r="AE52">
        <v>21.008957028349691</v>
      </c>
      <c r="AF52">
        <v>5.953842182201746</v>
      </c>
      <c r="AG52">
        <v>27.220760194834654</v>
      </c>
      <c r="AH52">
        <v>48.311906775306497</v>
      </c>
      <c r="AI52">
        <v>1.082084398843226</v>
      </c>
      <c r="AJ52">
        <v>0</v>
      </c>
      <c r="AK52">
        <v>21.737711255967039</v>
      </c>
      <c r="AL52">
        <v>46.150115318416518</v>
      </c>
      <c r="AM52">
        <v>0</v>
      </c>
      <c r="AN52">
        <v>0</v>
      </c>
      <c r="AO52">
        <v>4.4227439999999998</v>
      </c>
      <c r="AP52">
        <v>4.1415434962717477</v>
      </c>
      <c r="AQ52">
        <v>0</v>
      </c>
      <c r="AR52">
        <v>4.6908804347826063</v>
      </c>
      <c r="AS52">
        <v>4.0063960853045089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915.12099091267487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367.73</v>
      </c>
      <c r="L53">
        <v>9.0100000000000016</v>
      </c>
      <c r="M53">
        <v>30.86</v>
      </c>
      <c r="N53">
        <v>50.48</v>
      </c>
      <c r="O53">
        <v>71.305774682109018</v>
      </c>
      <c r="P53">
        <v>19.741911679256244</v>
      </c>
      <c r="Q53">
        <v>8.74</v>
      </c>
      <c r="R53">
        <v>18.01426844783715</v>
      </c>
      <c r="S53">
        <v>0</v>
      </c>
      <c r="T53">
        <v>0</v>
      </c>
      <c r="U53">
        <v>60.09148286158478</v>
      </c>
      <c r="V53">
        <v>8.7799999999999994</v>
      </c>
      <c r="W53">
        <v>19.09</v>
      </c>
      <c r="X53">
        <v>42.024392181457088</v>
      </c>
      <c r="Y53">
        <v>0</v>
      </c>
      <c r="Z53">
        <v>0</v>
      </c>
      <c r="AA53">
        <v>0</v>
      </c>
      <c r="AB53">
        <v>3.9670987330259946</v>
      </c>
      <c r="AC53">
        <v>4.1138126263834458</v>
      </c>
      <c r="AD53">
        <v>15.529045756638286</v>
      </c>
      <c r="AE53">
        <v>21.008957028349691</v>
      </c>
      <c r="AF53">
        <v>5.953842182201746</v>
      </c>
      <c r="AG53">
        <v>27.220760194834654</v>
      </c>
      <c r="AH53">
        <v>48.311906775306497</v>
      </c>
      <c r="AI53">
        <v>0</v>
      </c>
      <c r="AJ53">
        <v>0</v>
      </c>
      <c r="AK53">
        <v>21.737711255967039</v>
      </c>
      <c r="AL53">
        <v>46.150115318416518</v>
      </c>
      <c r="AM53">
        <v>0</v>
      </c>
      <c r="AN53">
        <v>0</v>
      </c>
      <c r="AO53">
        <v>4.4227439999999998</v>
      </c>
      <c r="AP53">
        <v>4.1415434962717477</v>
      </c>
      <c r="AQ53">
        <v>0</v>
      </c>
      <c r="AR53">
        <v>21.394455615942022</v>
      </c>
      <c r="AS53">
        <v>4.0063960853045089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933.82621892088628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367.73</v>
      </c>
      <c r="L54">
        <v>9.0100000000000016</v>
      </c>
      <c r="M54">
        <v>30.86</v>
      </c>
      <c r="N54">
        <v>50.48</v>
      </c>
      <c r="O54">
        <v>71.305774682109018</v>
      </c>
      <c r="P54">
        <v>19.741911679256244</v>
      </c>
      <c r="Q54">
        <v>8.74</v>
      </c>
      <c r="R54">
        <v>18.01426844783715</v>
      </c>
      <c r="S54">
        <v>0</v>
      </c>
      <c r="T54">
        <v>0</v>
      </c>
      <c r="U54">
        <v>60.09148286158478</v>
      </c>
      <c r="V54">
        <v>8.8449357900614185</v>
      </c>
      <c r="W54">
        <v>19.09</v>
      </c>
      <c r="X54">
        <v>42.024392181457088</v>
      </c>
      <c r="Y54">
        <v>0</v>
      </c>
      <c r="Z54">
        <v>0</v>
      </c>
      <c r="AA54">
        <v>0</v>
      </c>
      <c r="AB54">
        <v>3.9670987330259946</v>
      </c>
      <c r="AC54">
        <v>4.1138126263834458</v>
      </c>
      <c r="AD54">
        <v>15.529045756638286</v>
      </c>
      <c r="AE54">
        <v>21.008957028349691</v>
      </c>
      <c r="AF54">
        <v>5.953842182201746</v>
      </c>
      <c r="AG54">
        <v>27.220760194834654</v>
      </c>
      <c r="AH54">
        <v>48.311906775306497</v>
      </c>
      <c r="AI54">
        <v>0</v>
      </c>
      <c r="AJ54">
        <v>0</v>
      </c>
      <c r="AK54">
        <v>21.737711255967039</v>
      </c>
      <c r="AL54">
        <v>46.150115318416518</v>
      </c>
      <c r="AM54">
        <v>0</v>
      </c>
      <c r="AN54">
        <v>0</v>
      </c>
      <c r="AO54">
        <v>4.4227439999999998</v>
      </c>
      <c r="AP54">
        <v>4.1415434962717477</v>
      </c>
      <c r="AQ54">
        <v>0</v>
      </c>
      <c r="AR54">
        <v>21.394455615942022</v>
      </c>
      <c r="AS54">
        <v>4.0063960853045089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933.89115471094772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367.73</v>
      </c>
      <c r="L55">
        <v>9.0100000000000016</v>
      </c>
      <c r="M55">
        <v>30.86</v>
      </c>
      <c r="N55">
        <v>50.48</v>
      </c>
      <c r="O55">
        <v>71.305774682109018</v>
      </c>
      <c r="P55">
        <v>30.299999999999997</v>
      </c>
      <c r="Q55">
        <v>8.74</v>
      </c>
      <c r="R55">
        <v>18.01426844783715</v>
      </c>
      <c r="S55">
        <v>0</v>
      </c>
      <c r="T55">
        <v>0</v>
      </c>
      <c r="U55">
        <v>60.09148286158478</v>
      </c>
      <c r="V55">
        <v>8.8449357900614185</v>
      </c>
      <c r="W55">
        <v>19.09</v>
      </c>
      <c r="X55">
        <v>42.024392181457088</v>
      </c>
      <c r="Y55">
        <v>0</v>
      </c>
      <c r="Z55">
        <v>0</v>
      </c>
      <c r="AA55">
        <v>0</v>
      </c>
      <c r="AB55">
        <v>3.9670987330259946</v>
      </c>
      <c r="AC55">
        <v>4.1138126263834458</v>
      </c>
      <c r="AD55">
        <v>15.529045756638286</v>
      </c>
      <c r="AE55">
        <v>21.008957028349691</v>
      </c>
      <c r="AF55">
        <v>5.953842182201746</v>
      </c>
      <c r="AG55">
        <v>27.220760194834654</v>
      </c>
      <c r="AH55">
        <v>44.282898819513136</v>
      </c>
      <c r="AI55">
        <v>0</v>
      </c>
      <c r="AJ55">
        <v>0</v>
      </c>
      <c r="AK55">
        <v>21.737711255967039</v>
      </c>
      <c r="AL55">
        <v>46.150115318416518</v>
      </c>
      <c r="AM55">
        <v>0</v>
      </c>
      <c r="AN55">
        <v>0</v>
      </c>
      <c r="AO55">
        <v>4.4227439999999998</v>
      </c>
      <c r="AP55">
        <v>4.1415434962717477</v>
      </c>
      <c r="AQ55">
        <v>0</v>
      </c>
      <c r="AR55">
        <v>7.0407128623188386</v>
      </c>
      <c r="AS55">
        <v>4.0063960853045089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926.06649232227494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367.73</v>
      </c>
      <c r="L56">
        <v>9.0100000000000016</v>
      </c>
      <c r="M56">
        <v>30.86</v>
      </c>
      <c r="N56">
        <v>50.48</v>
      </c>
      <c r="O56">
        <v>71.305774682109018</v>
      </c>
      <c r="P56">
        <v>30.3</v>
      </c>
      <c r="Q56">
        <v>8.74</v>
      </c>
      <c r="R56">
        <v>18.01426844783715</v>
      </c>
      <c r="S56">
        <v>0</v>
      </c>
      <c r="T56">
        <v>0</v>
      </c>
      <c r="U56">
        <v>60.09148286158478</v>
      </c>
      <c r="V56">
        <v>8.8449357900614185</v>
      </c>
      <c r="W56">
        <v>19.09</v>
      </c>
      <c r="X56">
        <v>42.024392181457088</v>
      </c>
      <c r="Y56">
        <v>0</v>
      </c>
      <c r="Z56">
        <v>0</v>
      </c>
      <c r="AA56">
        <v>0</v>
      </c>
      <c r="AB56">
        <v>3.9670987330259946</v>
      </c>
      <c r="AC56">
        <v>4.1138126263834458</v>
      </c>
      <c r="AD56">
        <v>15.529045756638286</v>
      </c>
      <c r="AE56">
        <v>21.008957028349691</v>
      </c>
      <c r="AF56">
        <v>5.953842182201746</v>
      </c>
      <c r="AG56">
        <v>27.220760194834654</v>
      </c>
      <c r="AH56">
        <v>44.282898819513136</v>
      </c>
      <c r="AI56">
        <v>0</v>
      </c>
      <c r="AJ56">
        <v>0</v>
      </c>
      <c r="AK56">
        <v>21.737711255967039</v>
      </c>
      <c r="AL56">
        <v>46.150115318416518</v>
      </c>
      <c r="AM56">
        <v>0</v>
      </c>
      <c r="AN56">
        <v>0</v>
      </c>
      <c r="AO56">
        <v>4.4227439999999998</v>
      </c>
      <c r="AP56">
        <v>4.1415434962717477</v>
      </c>
      <c r="AQ56">
        <v>0</v>
      </c>
      <c r="AR56">
        <v>4.6908804347826063</v>
      </c>
      <c r="AS56">
        <v>4.0063960853045089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923.71665989473865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367.73</v>
      </c>
      <c r="L57">
        <v>9.0100000000000016</v>
      </c>
      <c r="M57">
        <v>30.86</v>
      </c>
      <c r="N57">
        <v>50.48</v>
      </c>
      <c r="O57">
        <v>71.305774682109018</v>
      </c>
      <c r="P57">
        <v>30.300000000000004</v>
      </c>
      <c r="Q57">
        <v>8.74</v>
      </c>
      <c r="R57">
        <v>18.01426844783715</v>
      </c>
      <c r="S57">
        <v>0</v>
      </c>
      <c r="T57">
        <v>0</v>
      </c>
      <c r="U57">
        <v>60.09148286158478</v>
      </c>
      <c r="V57">
        <v>8.8449357900614185</v>
      </c>
      <c r="W57">
        <v>19.09</v>
      </c>
      <c r="X57">
        <v>42.024392181457088</v>
      </c>
      <c r="Y57">
        <v>0</v>
      </c>
      <c r="Z57">
        <v>0</v>
      </c>
      <c r="AA57">
        <v>0</v>
      </c>
      <c r="AB57">
        <v>3.9670987330259946</v>
      </c>
      <c r="AC57">
        <v>4.1138126263834458</v>
      </c>
      <c r="AD57">
        <v>15.529045756638286</v>
      </c>
      <c r="AE57">
        <v>21.008957028349691</v>
      </c>
      <c r="AF57">
        <v>5.953842182201746</v>
      </c>
      <c r="AG57">
        <v>27.220760194834654</v>
      </c>
      <c r="AH57">
        <v>44.282898819513136</v>
      </c>
      <c r="AI57">
        <v>0</v>
      </c>
      <c r="AJ57">
        <v>0</v>
      </c>
      <c r="AK57">
        <v>21.737711255967039</v>
      </c>
      <c r="AL57">
        <v>46.150115318416518</v>
      </c>
      <c r="AM57">
        <v>0</v>
      </c>
      <c r="AN57">
        <v>0</v>
      </c>
      <c r="AO57">
        <v>4.4227439999999998</v>
      </c>
      <c r="AP57">
        <v>4.1415434962717477</v>
      </c>
      <c r="AQ57">
        <v>0</v>
      </c>
      <c r="AR57">
        <v>4.6908804347826063</v>
      </c>
      <c r="AS57">
        <v>4.0063960853045089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923.71665989473865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367.73</v>
      </c>
      <c r="L58">
        <v>9.0100000000000016</v>
      </c>
      <c r="M58">
        <v>30.86</v>
      </c>
      <c r="N58">
        <v>50.48</v>
      </c>
      <c r="O58">
        <v>71.305774682109018</v>
      </c>
      <c r="P58">
        <v>30.300000000000004</v>
      </c>
      <c r="Q58">
        <v>8.74</v>
      </c>
      <c r="R58">
        <v>18.01426844783715</v>
      </c>
      <c r="S58">
        <v>0</v>
      </c>
      <c r="T58">
        <v>0</v>
      </c>
      <c r="U58">
        <v>60.09148286158478</v>
      </c>
      <c r="V58">
        <v>8.8449357900614185</v>
      </c>
      <c r="W58">
        <v>19.09</v>
      </c>
      <c r="X58">
        <v>42.024392181457088</v>
      </c>
      <c r="Y58">
        <v>0</v>
      </c>
      <c r="Z58">
        <v>0</v>
      </c>
      <c r="AA58">
        <v>0</v>
      </c>
      <c r="AB58">
        <v>3.9670987330259946</v>
      </c>
      <c r="AC58">
        <v>4.1138126263834458</v>
      </c>
      <c r="AD58">
        <v>15.529045756638286</v>
      </c>
      <c r="AE58">
        <v>21.008957028349691</v>
      </c>
      <c r="AF58">
        <v>5.953842182201746</v>
      </c>
      <c r="AG58">
        <v>27.220760194834654</v>
      </c>
      <c r="AH58">
        <v>44.282898819513136</v>
      </c>
      <c r="AI58">
        <v>0</v>
      </c>
      <c r="AJ58">
        <v>0</v>
      </c>
      <c r="AK58">
        <v>21.737711255967039</v>
      </c>
      <c r="AL58">
        <v>46.150115318416518</v>
      </c>
      <c r="AM58">
        <v>0</v>
      </c>
      <c r="AN58">
        <v>0</v>
      </c>
      <c r="AO58">
        <v>4.4227439999999998</v>
      </c>
      <c r="AP58">
        <v>4.1415434962717477</v>
      </c>
      <c r="AQ58">
        <v>0</v>
      </c>
      <c r="AR58">
        <v>4.6908804347826063</v>
      </c>
      <c r="AS58">
        <v>4.0063960853045089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923.71665989473865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319.34000000000009</v>
      </c>
      <c r="L59">
        <v>9.0092342993116343</v>
      </c>
      <c r="M59">
        <v>30.86</v>
      </c>
      <c r="N59">
        <v>50.48</v>
      </c>
      <c r="O59">
        <v>71.305774682109018</v>
      </c>
      <c r="P59">
        <v>30.42</v>
      </c>
      <c r="Q59">
        <v>8.7342613263296123</v>
      </c>
      <c r="R59">
        <v>18.02</v>
      </c>
      <c r="S59">
        <v>0</v>
      </c>
      <c r="T59">
        <v>0</v>
      </c>
      <c r="U59">
        <v>60.09148286158478</v>
      </c>
      <c r="V59">
        <v>8.8449357900614185</v>
      </c>
      <c r="W59">
        <v>19.09</v>
      </c>
      <c r="X59">
        <v>42.02500536033353</v>
      </c>
      <c r="Y59">
        <v>0</v>
      </c>
      <c r="Z59">
        <v>0</v>
      </c>
      <c r="AA59">
        <v>0</v>
      </c>
      <c r="AB59">
        <v>3.9670987330259946</v>
      </c>
      <c r="AC59">
        <v>4.1138126263834458</v>
      </c>
      <c r="AD59">
        <v>15.529045756638286</v>
      </c>
      <c r="AE59">
        <v>21.008957028349691</v>
      </c>
      <c r="AF59">
        <v>5.953842182201746</v>
      </c>
      <c r="AG59">
        <v>27.220760194834654</v>
      </c>
      <c r="AH59">
        <v>44.282898819513136</v>
      </c>
      <c r="AI59">
        <v>0</v>
      </c>
      <c r="AJ59">
        <v>0</v>
      </c>
      <c r="AK59">
        <v>21.737711255967039</v>
      </c>
      <c r="AL59">
        <v>46.150115318416518</v>
      </c>
      <c r="AM59">
        <v>0</v>
      </c>
      <c r="AN59">
        <v>0</v>
      </c>
      <c r="AO59">
        <v>4.361256</v>
      </c>
      <c r="AP59">
        <v>4.1415434962717477</v>
      </c>
      <c r="AQ59">
        <v>0</v>
      </c>
      <c r="AR59">
        <v>4.6908804347826063</v>
      </c>
      <c r="AS59">
        <v>4.0063960853045089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875.38501225141943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272.89</v>
      </c>
      <c r="L60">
        <v>9.0092342993116343</v>
      </c>
      <c r="M60">
        <v>30.86</v>
      </c>
      <c r="N60">
        <v>50.48</v>
      </c>
      <c r="O60">
        <v>71.305774682109018</v>
      </c>
      <c r="P60">
        <v>30.85</v>
      </c>
      <c r="Q60">
        <v>8.7342613263296123</v>
      </c>
      <c r="R60">
        <v>18.02</v>
      </c>
      <c r="S60">
        <v>0</v>
      </c>
      <c r="T60">
        <v>0</v>
      </c>
      <c r="U60">
        <v>60.09148286158478</v>
      </c>
      <c r="V60">
        <v>8.8449357900614185</v>
      </c>
      <c r="W60">
        <v>19.09</v>
      </c>
      <c r="X60">
        <v>42.024892873777368</v>
      </c>
      <c r="Y60">
        <v>0</v>
      </c>
      <c r="Z60">
        <v>0</v>
      </c>
      <c r="AA60">
        <v>0</v>
      </c>
      <c r="AB60">
        <v>3.9670987330259946</v>
      </c>
      <c r="AC60">
        <v>4.1138126263834458</v>
      </c>
      <c r="AD60">
        <v>15.529045756638286</v>
      </c>
      <c r="AE60">
        <v>21.008957028349691</v>
      </c>
      <c r="AF60">
        <v>5.953842182201746</v>
      </c>
      <c r="AG60">
        <v>27.220760194834654</v>
      </c>
      <c r="AH60">
        <v>44.282898819513136</v>
      </c>
      <c r="AI60">
        <v>0</v>
      </c>
      <c r="AJ60">
        <v>0</v>
      </c>
      <c r="AK60">
        <v>21.737711255967039</v>
      </c>
      <c r="AL60">
        <v>46.150115318416518</v>
      </c>
      <c r="AM60">
        <v>0</v>
      </c>
      <c r="AN60">
        <v>0</v>
      </c>
      <c r="AO60">
        <v>4.361256</v>
      </c>
      <c r="AP60">
        <v>4.1415434962717477</v>
      </c>
      <c r="AQ60">
        <v>0</v>
      </c>
      <c r="AR60">
        <v>7.0407128623188386</v>
      </c>
      <c r="AS60">
        <v>4.0063960853045089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831.71473219239931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272.89</v>
      </c>
      <c r="L61">
        <v>9.0092342993116343</v>
      </c>
      <c r="M61">
        <v>30.86</v>
      </c>
      <c r="N61">
        <v>50.48</v>
      </c>
      <c r="O61">
        <v>71.305774682109018</v>
      </c>
      <c r="P61">
        <v>31.28</v>
      </c>
      <c r="Q61">
        <v>8.7342613263296123</v>
      </c>
      <c r="R61">
        <v>18.02</v>
      </c>
      <c r="S61">
        <v>0</v>
      </c>
      <c r="T61">
        <v>0</v>
      </c>
      <c r="U61">
        <v>60.09148286158478</v>
      </c>
      <c r="V61">
        <v>8.8449357900614185</v>
      </c>
      <c r="W61">
        <v>19.09</v>
      </c>
      <c r="X61">
        <v>42.025063870812239</v>
      </c>
      <c r="Y61">
        <v>0</v>
      </c>
      <c r="Z61">
        <v>0</v>
      </c>
      <c r="AA61">
        <v>0</v>
      </c>
      <c r="AB61">
        <v>3.9670987330259946</v>
      </c>
      <c r="AC61">
        <v>4.1138126263834458</v>
      </c>
      <c r="AD61">
        <v>15.529045756638286</v>
      </c>
      <c r="AE61">
        <v>21.008957028349691</v>
      </c>
      <c r="AF61">
        <v>5.953842182201746</v>
      </c>
      <c r="AG61">
        <v>27.220760194834654</v>
      </c>
      <c r="AH61">
        <v>44.282898819513136</v>
      </c>
      <c r="AI61">
        <v>0</v>
      </c>
      <c r="AJ61">
        <v>0</v>
      </c>
      <c r="AK61">
        <v>21.737711255967039</v>
      </c>
      <c r="AL61">
        <v>50.335407056798616</v>
      </c>
      <c r="AM61">
        <v>0</v>
      </c>
      <c r="AN61">
        <v>0</v>
      </c>
      <c r="AO61">
        <v>4.361256</v>
      </c>
      <c r="AP61">
        <v>4.1415434962717477</v>
      </c>
      <c r="AQ61">
        <v>0</v>
      </c>
      <c r="AR61">
        <v>7.0407128623188386</v>
      </c>
      <c r="AS61">
        <v>5.1459398820228568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837.46973872453475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272.89</v>
      </c>
      <c r="L62">
        <v>9.0100000000000016</v>
      </c>
      <c r="M62">
        <v>30.86</v>
      </c>
      <c r="N62">
        <v>50.48</v>
      </c>
      <c r="O62">
        <v>71.305774682109018</v>
      </c>
      <c r="P62">
        <v>31.57</v>
      </c>
      <c r="Q62">
        <v>8.74</v>
      </c>
      <c r="R62">
        <v>18.01426844783715</v>
      </c>
      <c r="S62">
        <v>0</v>
      </c>
      <c r="T62">
        <v>0</v>
      </c>
      <c r="U62">
        <v>60.09148286158478</v>
      </c>
      <c r="V62">
        <v>8.85</v>
      </c>
      <c r="W62">
        <v>19.09</v>
      </c>
      <c r="X62">
        <v>42.025063870812239</v>
      </c>
      <c r="Y62">
        <v>0</v>
      </c>
      <c r="Z62">
        <v>0</v>
      </c>
      <c r="AA62">
        <v>0</v>
      </c>
      <c r="AB62">
        <v>3.9670987330259946</v>
      </c>
      <c r="AC62">
        <v>4.1138126263834458</v>
      </c>
      <c r="AD62">
        <v>15.529045756638286</v>
      </c>
      <c r="AE62">
        <v>21.008957028349691</v>
      </c>
      <c r="AF62">
        <v>5.953842182201746</v>
      </c>
      <c r="AG62">
        <v>27.220760194834654</v>
      </c>
      <c r="AH62">
        <v>44.282898819513136</v>
      </c>
      <c r="AI62">
        <v>0</v>
      </c>
      <c r="AJ62">
        <v>0</v>
      </c>
      <c r="AK62">
        <v>21.737711255967039</v>
      </c>
      <c r="AL62">
        <v>50.335407056798616</v>
      </c>
      <c r="AM62">
        <v>0</v>
      </c>
      <c r="AN62">
        <v>0</v>
      </c>
      <c r="AO62">
        <v>4.361256</v>
      </c>
      <c r="AP62">
        <v>4.1415434962717477</v>
      </c>
      <c r="AQ62">
        <v>0</v>
      </c>
      <c r="AR62">
        <v>7.0407128623188386</v>
      </c>
      <c r="AS62">
        <v>5.1459398820228568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837.76557575666925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272.89</v>
      </c>
      <c r="L63">
        <v>9.0092342993116343</v>
      </c>
      <c r="M63">
        <v>30.86</v>
      </c>
      <c r="N63">
        <v>50.48</v>
      </c>
      <c r="O63">
        <v>71.305774682109018</v>
      </c>
      <c r="P63">
        <v>32.29</v>
      </c>
      <c r="Q63">
        <v>8.7342613263296123</v>
      </c>
      <c r="R63">
        <v>18.02</v>
      </c>
      <c r="S63">
        <v>0</v>
      </c>
      <c r="T63">
        <v>0</v>
      </c>
      <c r="U63">
        <v>60.09148286158478</v>
      </c>
      <c r="V63">
        <v>8.84</v>
      </c>
      <c r="W63">
        <v>19.09</v>
      </c>
      <c r="X63">
        <v>42.025063870812239</v>
      </c>
      <c r="Y63">
        <v>0</v>
      </c>
      <c r="Z63">
        <v>0</v>
      </c>
      <c r="AA63">
        <v>0</v>
      </c>
      <c r="AB63">
        <v>3.9670987330259946</v>
      </c>
      <c r="AC63">
        <v>4.1138126263834458</v>
      </c>
      <c r="AD63">
        <v>15.529045756638286</v>
      </c>
      <c r="AE63">
        <v>21.008957028349691</v>
      </c>
      <c r="AF63">
        <v>5.953842182201746</v>
      </c>
      <c r="AG63">
        <v>27.220760194834654</v>
      </c>
      <c r="AH63">
        <v>44.282898819513136</v>
      </c>
      <c r="AI63">
        <v>0</v>
      </c>
      <c r="AJ63">
        <v>0</v>
      </c>
      <c r="AK63">
        <v>21.737711255967039</v>
      </c>
      <c r="AL63">
        <v>50.335407056798616</v>
      </c>
      <c r="AM63">
        <v>0</v>
      </c>
      <c r="AN63">
        <v>0</v>
      </c>
      <c r="AO63">
        <v>4.361256</v>
      </c>
      <c r="AP63">
        <v>4.1415434962717477</v>
      </c>
      <c r="AQ63">
        <v>0</v>
      </c>
      <c r="AR63">
        <v>7.0407128623188386</v>
      </c>
      <c r="AS63">
        <v>4.0063960853045089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837.33525913775497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272.89</v>
      </c>
      <c r="L64">
        <v>9.0092342993116343</v>
      </c>
      <c r="M64">
        <v>30.86</v>
      </c>
      <c r="N64">
        <v>50.48</v>
      </c>
      <c r="O64">
        <v>71.305774682109018</v>
      </c>
      <c r="P64">
        <v>32.71</v>
      </c>
      <c r="Q64">
        <v>8.7342613263296123</v>
      </c>
      <c r="R64">
        <v>18.02</v>
      </c>
      <c r="S64">
        <v>0</v>
      </c>
      <c r="T64">
        <v>0</v>
      </c>
      <c r="U64">
        <v>60.09148286158478</v>
      </c>
      <c r="V64">
        <v>8.84</v>
      </c>
      <c r="W64">
        <v>19.09</v>
      </c>
      <c r="X64">
        <v>42.025063870812239</v>
      </c>
      <c r="Y64">
        <v>0</v>
      </c>
      <c r="Z64">
        <v>0</v>
      </c>
      <c r="AA64">
        <v>0</v>
      </c>
      <c r="AB64">
        <v>3.9670987330259946</v>
      </c>
      <c r="AC64">
        <v>4.1138126263834458</v>
      </c>
      <c r="AD64">
        <v>15.529045756638286</v>
      </c>
      <c r="AE64">
        <v>21.008957028349691</v>
      </c>
      <c r="AF64">
        <v>5.953842182201746</v>
      </c>
      <c r="AG64">
        <v>27.220760194834654</v>
      </c>
      <c r="AH64">
        <v>44.282898819513136</v>
      </c>
      <c r="AI64">
        <v>0</v>
      </c>
      <c r="AJ64">
        <v>0</v>
      </c>
      <c r="AK64">
        <v>21.737711255967039</v>
      </c>
      <c r="AL64">
        <v>50.335407056798616</v>
      </c>
      <c r="AM64">
        <v>0</v>
      </c>
      <c r="AN64">
        <v>0</v>
      </c>
      <c r="AO64">
        <v>4.2953760000000001</v>
      </c>
      <c r="AP64">
        <v>4.1415434962717477</v>
      </c>
      <c r="AQ64">
        <v>0</v>
      </c>
      <c r="AR64">
        <v>7.0407128623188386</v>
      </c>
      <c r="AS64">
        <v>4.0063960853045089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837.68937913775494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272.89</v>
      </c>
      <c r="L65">
        <v>9.0092342993116343</v>
      </c>
      <c r="M65">
        <v>30.86</v>
      </c>
      <c r="N65">
        <v>50.48</v>
      </c>
      <c r="O65">
        <v>71.305774682109018</v>
      </c>
      <c r="P65">
        <v>33</v>
      </c>
      <c r="Q65">
        <v>8.7342613263296123</v>
      </c>
      <c r="R65">
        <v>18.02</v>
      </c>
      <c r="S65">
        <v>0</v>
      </c>
      <c r="T65">
        <v>0</v>
      </c>
      <c r="U65">
        <v>60.09148286158478</v>
      </c>
      <c r="V65">
        <v>8.84</v>
      </c>
      <c r="W65">
        <v>19.09</v>
      </c>
      <c r="X65">
        <v>42.025063870812239</v>
      </c>
      <c r="Y65">
        <v>0</v>
      </c>
      <c r="Z65">
        <v>0</v>
      </c>
      <c r="AA65">
        <v>0</v>
      </c>
      <c r="AB65">
        <v>3.9670987330259946</v>
      </c>
      <c r="AC65">
        <v>4.1138126263834458</v>
      </c>
      <c r="AD65">
        <v>15.529045756638286</v>
      </c>
      <c r="AE65">
        <v>21.008957028349691</v>
      </c>
      <c r="AF65">
        <v>5.953842182201746</v>
      </c>
      <c r="AG65">
        <v>27.220760194834654</v>
      </c>
      <c r="AH65">
        <v>44.282898819513136</v>
      </c>
      <c r="AI65">
        <v>0</v>
      </c>
      <c r="AJ65">
        <v>0</v>
      </c>
      <c r="AK65">
        <v>21.737711255967039</v>
      </c>
      <c r="AL65">
        <v>55.36372547332185</v>
      </c>
      <c r="AM65">
        <v>0</v>
      </c>
      <c r="AN65">
        <v>0</v>
      </c>
      <c r="AO65">
        <v>4.2953760000000001</v>
      </c>
      <c r="AP65">
        <v>4.1415434962717477</v>
      </c>
      <c r="AQ65">
        <v>0</v>
      </c>
      <c r="AR65">
        <v>7.0407128623188386</v>
      </c>
      <c r="AS65">
        <v>6.0055957286700323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845.00689719764387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272.89</v>
      </c>
      <c r="L66">
        <v>9.0092342993116343</v>
      </c>
      <c r="M66">
        <v>30.86</v>
      </c>
      <c r="N66">
        <v>50.48</v>
      </c>
      <c r="O66">
        <v>71.305774682109018</v>
      </c>
      <c r="P66">
        <v>33</v>
      </c>
      <c r="Q66">
        <v>8.7342613263296123</v>
      </c>
      <c r="R66">
        <v>18.02</v>
      </c>
      <c r="S66">
        <v>0</v>
      </c>
      <c r="T66">
        <v>0</v>
      </c>
      <c r="U66">
        <v>60.09148286158478</v>
      </c>
      <c r="V66">
        <v>8.84</v>
      </c>
      <c r="W66">
        <v>19.09</v>
      </c>
      <c r="X66">
        <v>42.025063870812239</v>
      </c>
      <c r="Y66">
        <v>0</v>
      </c>
      <c r="Z66">
        <v>0</v>
      </c>
      <c r="AA66">
        <v>0</v>
      </c>
      <c r="AB66">
        <v>3.9670987330259946</v>
      </c>
      <c r="AC66">
        <v>4.1138126263834458</v>
      </c>
      <c r="AD66">
        <v>15.529045756638286</v>
      </c>
      <c r="AE66">
        <v>21.008957028349691</v>
      </c>
      <c r="AF66">
        <v>5.953842182201746</v>
      </c>
      <c r="AG66">
        <v>27.220760194834654</v>
      </c>
      <c r="AH66">
        <v>44.282898819513136</v>
      </c>
      <c r="AI66">
        <v>0</v>
      </c>
      <c r="AJ66">
        <v>0</v>
      </c>
      <c r="AK66">
        <v>21.737711255967039</v>
      </c>
      <c r="AL66">
        <v>55.36372547332185</v>
      </c>
      <c r="AM66">
        <v>0</v>
      </c>
      <c r="AN66">
        <v>0</v>
      </c>
      <c r="AO66">
        <v>4.2953760000000001</v>
      </c>
      <c r="AP66">
        <v>4.1415434962717477</v>
      </c>
      <c r="AQ66">
        <v>4.8212553962114546</v>
      </c>
      <c r="AR66">
        <v>7.0407128623188386</v>
      </c>
      <c r="AS66">
        <v>6.0055957286700323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849.82815259385529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272.89</v>
      </c>
      <c r="L67">
        <v>9.0092472848788638</v>
      </c>
      <c r="M67">
        <v>30.86</v>
      </c>
      <c r="N67">
        <v>50.48</v>
      </c>
      <c r="O67">
        <v>71.305774682109018</v>
      </c>
      <c r="P67">
        <v>33</v>
      </c>
      <c r="Q67">
        <v>8.7342613263296123</v>
      </c>
      <c r="R67">
        <v>18.02</v>
      </c>
      <c r="S67">
        <v>0</v>
      </c>
      <c r="T67">
        <v>0</v>
      </c>
      <c r="U67">
        <v>60.09148286158478</v>
      </c>
      <c r="V67">
        <v>8.84</v>
      </c>
      <c r="W67">
        <v>18.600000000000001</v>
      </c>
      <c r="X67">
        <v>41.184392533333337</v>
      </c>
      <c r="Y67">
        <v>0</v>
      </c>
      <c r="Z67">
        <v>2.771237272727272</v>
      </c>
      <c r="AA67">
        <v>0</v>
      </c>
      <c r="AB67">
        <v>3.9670987330259946</v>
      </c>
      <c r="AC67">
        <v>4.1138126263834458</v>
      </c>
      <c r="AD67">
        <v>11.676724637060921</v>
      </c>
      <c r="AE67">
        <v>21.008957028349691</v>
      </c>
      <c r="AF67">
        <v>5.953842182201746</v>
      </c>
      <c r="AG67">
        <v>27.220760194834654</v>
      </c>
      <c r="AH67">
        <v>44.282898819513136</v>
      </c>
      <c r="AI67">
        <v>0</v>
      </c>
      <c r="AJ67">
        <v>0</v>
      </c>
      <c r="AK67">
        <v>21.737711255967039</v>
      </c>
      <c r="AL67">
        <v>55.36372547332185</v>
      </c>
      <c r="AM67">
        <v>0</v>
      </c>
      <c r="AN67">
        <v>0</v>
      </c>
      <c r="AO67">
        <v>4.2734160000000001</v>
      </c>
      <c r="AP67">
        <v>4.1415434962717477</v>
      </c>
      <c r="AQ67">
        <v>10.439965914776067</v>
      </c>
      <c r="AR67">
        <v>7.0407128623188386</v>
      </c>
      <c r="AS67">
        <v>5.4338246306674929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852.4413898156555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272.89</v>
      </c>
      <c r="L68">
        <v>9.0092472848788638</v>
      </c>
      <c r="M68">
        <v>30.86</v>
      </c>
      <c r="N68">
        <v>50.48</v>
      </c>
      <c r="O68">
        <v>71.305774682109018</v>
      </c>
      <c r="P68">
        <v>33</v>
      </c>
      <c r="Q68">
        <v>8.7342613263296123</v>
      </c>
      <c r="R68">
        <v>18.02</v>
      </c>
      <c r="S68">
        <v>0</v>
      </c>
      <c r="T68">
        <v>0</v>
      </c>
      <c r="U68">
        <v>60.09148286158478</v>
      </c>
      <c r="V68">
        <v>8.84</v>
      </c>
      <c r="W68">
        <v>19.09</v>
      </c>
      <c r="X68">
        <v>42.024392181457088</v>
      </c>
      <c r="Y68">
        <v>0</v>
      </c>
      <c r="Z68">
        <v>2.771237272727272</v>
      </c>
      <c r="AA68">
        <v>0</v>
      </c>
      <c r="AB68">
        <v>3.9670987330259946</v>
      </c>
      <c r="AC68">
        <v>4.1138126263834458</v>
      </c>
      <c r="AD68">
        <v>11.676724637060921</v>
      </c>
      <c r="AE68">
        <v>21.008957028349691</v>
      </c>
      <c r="AF68">
        <v>5.953842182201746</v>
      </c>
      <c r="AG68">
        <v>27.220760194834654</v>
      </c>
      <c r="AH68">
        <v>44.282898819513136</v>
      </c>
      <c r="AI68">
        <v>0</v>
      </c>
      <c r="AJ68">
        <v>0</v>
      </c>
      <c r="AK68">
        <v>21.737711255967039</v>
      </c>
      <c r="AL68">
        <v>55.36372547332185</v>
      </c>
      <c r="AM68">
        <v>0</v>
      </c>
      <c r="AN68">
        <v>0</v>
      </c>
      <c r="AO68">
        <v>4.225104</v>
      </c>
      <c r="AP68">
        <v>4.1415434962717477</v>
      </c>
      <c r="AQ68">
        <v>10.439965914776067</v>
      </c>
      <c r="AR68">
        <v>7.0407128623188386</v>
      </c>
      <c r="AS68">
        <v>5.4338246306674929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853.72307746377919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272.89000000000004</v>
      </c>
      <c r="L69">
        <v>9.0092472848788638</v>
      </c>
      <c r="M69">
        <v>30.86</v>
      </c>
      <c r="N69">
        <v>50.48</v>
      </c>
      <c r="O69">
        <v>71.305774682109018</v>
      </c>
      <c r="P69">
        <v>18.926196121772332</v>
      </c>
      <c r="Q69">
        <v>8.735157894736842</v>
      </c>
      <c r="R69">
        <v>18.02</v>
      </c>
      <c r="S69">
        <v>0</v>
      </c>
      <c r="T69">
        <v>0</v>
      </c>
      <c r="U69">
        <v>60.09148286158478</v>
      </c>
      <c r="V69">
        <v>8.8499999999999979</v>
      </c>
      <c r="W69">
        <v>19.09</v>
      </c>
      <c r="X69">
        <v>42.024392181457088</v>
      </c>
      <c r="Y69">
        <v>0</v>
      </c>
      <c r="Z69">
        <v>2.771237272727272</v>
      </c>
      <c r="AA69">
        <v>0</v>
      </c>
      <c r="AB69">
        <v>3.9670987330259946</v>
      </c>
      <c r="AC69">
        <v>4.1138126263834458</v>
      </c>
      <c r="AD69">
        <v>11.676724637060921</v>
      </c>
      <c r="AE69">
        <v>21.008957028349691</v>
      </c>
      <c r="AF69">
        <v>5.953842182201746</v>
      </c>
      <c r="AG69">
        <v>27.220760194834654</v>
      </c>
      <c r="AH69">
        <v>44.282898819513136</v>
      </c>
      <c r="AI69">
        <v>0</v>
      </c>
      <c r="AJ69">
        <v>0</v>
      </c>
      <c r="AK69">
        <v>21.737711255967039</v>
      </c>
      <c r="AL69">
        <v>55.36372547332185</v>
      </c>
      <c r="AM69">
        <v>0</v>
      </c>
      <c r="AN69">
        <v>0</v>
      </c>
      <c r="AO69">
        <v>4.1855760000000002</v>
      </c>
      <c r="AP69">
        <v>4.1415434962717477</v>
      </c>
      <c r="AQ69">
        <v>20.879931829552135</v>
      </c>
      <c r="AR69">
        <v>3.5181603260869547</v>
      </c>
      <c r="AS69">
        <v>5.4338246306674929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846.53805553250288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272.89000000000004</v>
      </c>
      <c r="L70">
        <v>9.0092472848788638</v>
      </c>
      <c r="M70">
        <v>30.86</v>
      </c>
      <c r="N70">
        <v>50.48</v>
      </c>
      <c r="O70">
        <v>71.305774682109018</v>
      </c>
      <c r="P70">
        <v>18.926196121772332</v>
      </c>
      <c r="Q70">
        <v>8.735157894736842</v>
      </c>
      <c r="R70">
        <v>18.02</v>
      </c>
      <c r="S70">
        <v>0</v>
      </c>
      <c r="T70">
        <v>0</v>
      </c>
      <c r="U70">
        <v>60.09148286158478</v>
      </c>
      <c r="V70">
        <v>8.8499999999999979</v>
      </c>
      <c r="W70">
        <v>19.09</v>
      </c>
      <c r="X70">
        <v>42.024392181457088</v>
      </c>
      <c r="Y70">
        <v>0</v>
      </c>
      <c r="Z70">
        <v>2.771237272727272</v>
      </c>
      <c r="AA70">
        <v>0</v>
      </c>
      <c r="AB70">
        <v>3.9670987330259946</v>
      </c>
      <c r="AC70">
        <v>4.1138126263834458</v>
      </c>
      <c r="AD70">
        <v>11.676724637060921</v>
      </c>
      <c r="AE70">
        <v>21.008957028349691</v>
      </c>
      <c r="AF70">
        <v>5.953842182201746</v>
      </c>
      <c r="AG70">
        <v>27.220760194834654</v>
      </c>
      <c r="AH70">
        <v>44.282898819513136</v>
      </c>
      <c r="AI70">
        <v>0</v>
      </c>
      <c r="AJ70">
        <v>0</v>
      </c>
      <c r="AK70">
        <v>21.737711255967039</v>
      </c>
      <c r="AL70">
        <v>55.36372547332185</v>
      </c>
      <c r="AM70">
        <v>0</v>
      </c>
      <c r="AN70">
        <v>0</v>
      </c>
      <c r="AO70">
        <v>4.023072</v>
      </c>
      <c r="AP70">
        <v>4.1415434962717477</v>
      </c>
      <c r="AQ70">
        <v>20.879931829552135</v>
      </c>
      <c r="AR70">
        <v>3.5181603260869547</v>
      </c>
      <c r="AS70">
        <v>5.4338246306674929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846.37555153250287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272.89733851449466</v>
      </c>
      <c r="L71">
        <v>9.01</v>
      </c>
      <c r="M71">
        <v>30.86</v>
      </c>
      <c r="N71">
        <v>50.48</v>
      </c>
      <c r="O71">
        <v>71.305774682109018</v>
      </c>
      <c r="P71">
        <v>18.926196121772332</v>
      </c>
      <c r="Q71">
        <v>8.735157894736842</v>
      </c>
      <c r="R71">
        <v>18.015195947747266</v>
      </c>
      <c r="S71">
        <v>0</v>
      </c>
      <c r="T71">
        <v>0</v>
      </c>
      <c r="U71">
        <v>60.09148286158478</v>
      </c>
      <c r="V71">
        <v>8.8499999999999979</v>
      </c>
      <c r="W71">
        <v>19.09</v>
      </c>
      <c r="X71">
        <v>42.024392181457088</v>
      </c>
      <c r="Y71">
        <v>0</v>
      </c>
      <c r="Z71">
        <v>2.771237272727272</v>
      </c>
      <c r="AA71">
        <v>0</v>
      </c>
      <c r="AB71">
        <v>3.9670987330259946</v>
      </c>
      <c r="AC71">
        <v>4.1138126263834458</v>
      </c>
      <c r="AD71">
        <v>11.676724637060921</v>
      </c>
      <c r="AE71">
        <v>21.008957028349691</v>
      </c>
      <c r="AF71">
        <v>5.953842182201746</v>
      </c>
      <c r="AG71">
        <v>27.220760194834654</v>
      </c>
      <c r="AH71">
        <v>44.282898819513136</v>
      </c>
      <c r="AI71">
        <v>0</v>
      </c>
      <c r="AJ71">
        <v>0</v>
      </c>
      <c r="AK71">
        <v>21.737711255967039</v>
      </c>
      <c r="AL71">
        <v>55.36372547332185</v>
      </c>
      <c r="AM71">
        <v>0</v>
      </c>
      <c r="AN71">
        <v>0</v>
      </c>
      <c r="AO71">
        <v>4.159224</v>
      </c>
      <c r="AP71">
        <v>4.1415434962717477</v>
      </c>
      <c r="AQ71">
        <v>31.313810300646114</v>
      </c>
      <c r="AR71">
        <v>3.5181603260869547</v>
      </c>
      <c r="AS71">
        <v>5.4338246306674929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856.94886918095995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272.89733851449466</v>
      </c>
      <c r="L72">
        <v>9.01</v>
      </c>
      <c r="M72">
        <v>30.86</v>
      </c>
      <c r="N72">
        <v>50.48</v>
      </c>
      <c r="O72">
        <v>71.305774682109018</v>
      </c>
      <c r="P72">
        <v>18.926196121772332</v>
      </c>
      <c r="Q72">
        <v>8.735157894736842</v>
      </c>
      <c r="R72">
        <v>18.015195947747266</v>
      </c>
      <c r="S72">
        <v>0</v>
      </c>
      <c r="T72">
        <v>0</v>
      </c>
      <c r="U72">
        <v>60.09148286158478</v>
      </c>
      <c r="V72">
        <v>8.8499999999999979</v>
      </c>
      <c r="W72">
        <v>19.09</v>
      </c>
      <c r="X72">
        <v>42.024392181457088</v>
      </c>
      <c r="Y72">
        <v>0</v>
      </c>
      <c r="Z72">
        <v>2.771237272727272</v>
      </c>
      <c r="AA72">
        <v>0</v>
      </c>
      <c r="AB72">
        <v>3.9670987330259946</v>
      </c>
      <c r="AC72">
        <v>4.1138126263834458</v>
      </c>
      <c r="AD72">
        <v>11.676724637060921</v>
      </c>
      <c r="AE72">
        <v>21.008957028349691</v>
      </c>
      <c r="AF72">
        <v>5.953842182201746</v>
      </c>
      <c r="AG72">
        <v>27.220760194834654</v>
      </c>
      <c r="AH72">
        <v>44.282898819513136</v>
      </c>
      <c r="AI72">
        <v>0</v>
      </c>
      <c r="AJ72">
        <v>0</v>
      </c>
      <c r="AK72">
        <v>21.737711255967039</v>
      </c>
      <c r="AL72">
        <v>55.36372547332185</v>
      </c>
      <c r="AM72">
        <v>0</v>
      </c>
      <c r="AN72">
        <v>0</v>
      </c>
      <c r="AO72">
        <v>4.0362479999999996</v>
      </c>
      <c r="AP72">
        <v>4.1415434962717477</v>
      </c>
      <c r="AQ72">
        <v>31.313810300646114</v>
      </c>
      <c r="AR72">
        <v>3.5181603260869547</v>
      </c>
      <c r="AS72">
        <v>5.4338246306674929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856.82589318095995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319.34763405130167</v>
      </c>
      <c r="L73">
        <v>9.01</v>
      </c>
      <c r="M73">
        <v>30.86</v>
      </c>
      <c r="N73">
        <v>50.48</v>
      </c>
      <c r="O73">
        <v>71.305774682109018</v>
      </c>
      <c r="P73">
        <v>18.926196121772332</v>
      </c>
      <c r="Q73">
        <v>8.7399999999999984</v>
      </c>
      <c r="R73">
        <v>18.010440318302386</v>
      </c>
      <c r="S73">
        <v>0</v>
      </c>
      <c r="T73">
        <v>0</v>
      </c>
      <c r="U73">
        <v>60.09148286158478</v>
      </c>
      <c r="V73">
        <v>8.8499999999999979</v>
      </c>
      <c r="W73">
        <v>19.09</v>
      </c>
      <c r="X73">
        <v>42.024392181457088</v>
      </c>
      <c r="Y73">
        <v>0</v>
      </c>
      <c r="Z73">
        <v>2.771237272727272</v>
      </c>
      <c r="AA73">
        <v>0</v>
      </c>
      <c r="AB73">
        <v>5.10111607609673</v>
      </c>
      <c r="AC73">
        <v>4.1138126263834458</v>
      </c>
      <c r="AD73">
        <v>11.676724637060921</v>
      </c>
      <c r="AE73">
        <v>21.008957028349691</v>
      </c>
      <c r="AF73">
        <v>5.953842182201746</v>
      </c>
      <c r="AG73">
        <v>27.220760194834654</v>
      </c>
      <c r="AH73">
        <v>44.282898819513136</v>
      </c>
      <c r="AI73">
        <v>1.5157138086737834</v>
      </c>
      <c r="AJ73">
        <v>0</v>
      </c>
      <c r="AK73">
        <v>21.737711255967039</v>
      </c>
      <c r="AL73">
        <v>55.36372547332185</v>
      </c>
      <c r="AM73">
        <v>0</v>
      </c>
      <c r="AN73">
        <v>0</v>
      </c>
      <c r="AO73">
        <v>3.9484080000000001</v>
      </c>
      <c r="AP73">
        <v>4.1415434962717477</v>
      </c>
      <c r="AQ73">
        <v>31.313810300646114</v>
      </c>
      <c r="AR73">
        <v>3.5181603260869547</v>
      </c>
      <c r="AS73">
        <v>5.4338246306674929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905.83816634532968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319.34763405130167</v>
      </c>
      <c r="L74">
        <v>9.01</v>
      </c>
      <c r="M74">
        <v>30.86</v>
      </c>
      <c r="N74">
        <v>50.48</v>
      </c>
      <c r="O74">
        <v>71.305774682109018</v>
      </c>
      <c r="P74">
        <v>18.926196121772332</v>
      </c>
      <c r="Q74">
        <v>8.7399999999999984</v>
      </c>
      <c r="R74">
        <v>18.010440318302386</v>
      </c>
      <c r="S74">
        <v>0</v>
      </c>
      <c r="T74">
        <v>0</v>
      </c>
      <c r="U74">
        <v>60.09148286158478</v>
      </c>
      <c r="V74">
        <v>8.8499999999999979</v>
      </c>
      <c r="W74">
        <v>19.09</v>
      </c>
      <c r="X74">
        <v>42.024392181457088</v>
      </c>
      <c r="Y74">
        <v>0</v>
      </c>
      <c r="Z74">
        <v>0.46553272727272721</v>
      </c>
      <c r="AA74">
        <v>0</v>
      </c>
      <c r="AB74">
        <v>5.10111607609673</v>
      </c>
      <c r="AC74">
        <v>4.1138126263834458</v>
      </c>
      <c r="AD74">
        <v>11.676724637060921</v>
      </c>
      <c r="AE74">
        <v>21.008957028349691</v>
      </c>
      <c r="AF74">
        <v>5.953842182201746</v>
      </c>
      <c r="AG74">
        <v>27.220760194834654</v>
      </c>
      <c r="AH74">
        <v>44.282898819513136</v>
      </c>
      <c r="AI74">
        <v>2.1641687976864521</v>
      </c>
      <c r="AJ74">
        <v>0</v>
      </c>
      <c r="AK74">
        <v>21.737711255967039</v>
      </c>
      <c r="AL74">
        <v>55.36372547332185</v>
      </c>
      <c r="AM74">
        <v>0</v>
      </c>
      <c r="AN74">
        <v>0</v>
      </c>
      <c r="AO74">
        <v>3.8737440000000003</v>
      </c>
      <c r="AP74">
        <v>4.1415434962717477</v>
      </c>
      <c r="AQ74">
        <v>41.747688771740094</v>
      </c>
      <c r="AR74">
        <v>4.6908804347826063</v>
      </c>
      <c r="AS74">
        <v>5.4338246306674929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915.71285136867743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319.34763405130167</v>
      </c>
      <c r="L75">
        <v>9.0100000000000016</v>
      </c>
      <c r="M75">
        <v>30.86</v>
      </c>
      <c r="N75">
        <v>50.48</v>
      </c>
      <c r="O75">
        <v>71.305774682109018</v>
      </c>
      <c r="P75">
        <v>18.926196121772332</v>
      </c>
      <c r="Q75">
        <v>8.7399999999999984</v>
      </c>
      <c r="R75">
        <v>18.010440318302386</v>
      </c>
      <c r="S75">
        <v>0</v>
      </c>
      <c r="T75">
        <v>0</v>
      </c>
      <c r="U75">
        <v>60.09148286158478</v>
      </c>
      <c r="V75">
        <v>8.8499999999999979</v>
      </c>
      <c r="W75">
        <v>19.09</v>
      </c>
      <c r="X75">
        <v>42.024392181457088</v>
      </c>
      <c r="Y75">
        <v>0</v>
      </c>
      <c r="Z75">
        <v>0.46553272727272721</v>
      </c>
      <c r="AA75">
        <v>5.9736708860759506</v>
      </c>
      <c r="AB75">
        <v>5.10111607609673</v>
      </c>
      <c r="AC75">
        <v>4.1138126263834458</v>
      </c>
      <c r="AD75">
        <v>11.676724637060921</v>
      </c>
      <c r="AE75">
        <v>21.008957028349691</v>
      </c>
      <c r="AF75">
        <v>5.953842182201746</v>
      </c>
      <c r="AG75">
        <v>27.220760194834654</v>
      </c>
      <c r="AH75">
        <v>44.282898819513136</v>
      </c>
      <c r="AI75">
        <v>3.2462531965296777</v>
      </c>
      <c r="AJ75">
        <v>0</v>
      </c>
      <c r="AK75">
        <v>21.737711255967039</v>
      </c>
      <c r="AL75">
        <v>55.36372547332185</v>
      </c>
      <c r="AM75">
        <v>1.1385286646645165</v>
      </c>
      <c r="AN75">
        <v>0</v>
      </c>
      <c r="AO75">
        <v>3.7112399999999997</v>
      </c>
      <c r="AP75">
        <v>4.1415434962717477</v>
      </c>
      <c r="AQ75">
        <v>41.747688771740094</v>
      </c>
      <c r="AR75">
        <v>7.0407128623188386</v>
      </c>
      <c r="AS75">
        <v>5.4338246306674929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926.09446374579738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319.34763405130167</v>
      </c>
      <c r="L76">
        <v>9.0100000000000016</v>
      </c>
      <c r="M76">
        <v>30.86</v>
      </c>
      <c r="N76">
        <v>50.48</v>
      </c>
      <c r="O76">
        <v>71.305774682109018</v>
      </c>
      <c r="P76">
        <v>18.926196121772332</v>
      </c>
      <c r="Q76">
        <v>8.7399999999999984</v>
      </c>
      <c r="R76">
        <v>18.010440318302386</v>
      </c>
      <c r="S76">
        <v>0</v>
      </c>
      <c r="T76">
        <v>0</v>
      </c>
      <c r="U76">
        <v>60.09148286158478</v>
      </c>
      <c r="V76">
        <v>8.8499999999999979</v>
      </c>
      <c r="W76">
        <v>19.09</v>
      </c>
      <c r="X76">
        <v>42.024392181457088</v>
      </c>
      <c r="Y76">
        <v>0</v>
      </c>
      <c r="Z76">
        <v>0.93545727272727253</v>
      </c>
      <c r="AA76">
        <v>11.942949367088611</v>
      </c>
      <c r="AB76">
        <v>10.759430985120948</v>
      </c>
      <c r="AC76">
        <v>8.2276252527668916</v>
      </c>
      <c r="AD76">
        <v>15.529045756638286</v>
      </c>
      <c r="AE76">
        <v>21.008957028349691</v>
      </c>
      <c r="AF76">
        <v>5.953842182201746</v>
      </c>
      <c r="AG76">
        <v>27.220760194834654</v>
      </c>
      <c r="AH76">
        <v>49.759454543855</v>
      </c>
      <c r="AI76">
        <v>20.830124677732098</v>
      </c>
      <c r="AJ76">
        <v>0</v>
      </c>
      <c r="AK76">
        <v>21.737711255967039</v>
      </c>
      <c r="AL76">
        <v>55.36372547332185</v>
      </c>
      <c r="AM76">
        <v>3.4036014817339226</v>
      </c>
      <c r="AN76">
        <v>0</v>
      </c>
      <c r="AO76">
        <v>3.6453600000000006</v>
      </c>
      <c r="AP76">
        <v>4.1415434962717477</v>
      </c>
      <c r="AQ76">
        <v>41.747688771740094</v>
      </c>
      <c r="AR76">
        <v>7.0407128623188386</v>
      </c>
      <c r="AS76">
        <v>5.4338246306674929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971.41773544986336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327.79</v>
      </c>
      <c r="L77">
        <v>8.98</v>
      </c>
      <c r="M77">
        <v>30.86</v>
      </c>
      <c r="N77">
        <v>50.48</v>
      </c>
      <c r="O77">
        <v>71.305774682109018</v>
      </c>
      <c r="P77">
        <v>18.926196121772332</v>
      </c>
      <c r="Q77">
        <v>8.5900000000000016</v>
      </c>
      <c r="R77">
        <v>17.565741638390694</v>
      </c>
      <c r="S77">
        <v>0</v>
      </c>
      <c r="T77">
        <v>0</v>
      </c>
      <c r="U77">
        <v>60.09148286158478</v>
      </c>
      <c r="V77">
        <v>8.8499999999999979</v>
      </c>
      <c r="W77">
        <v>19.09</v>
      </c>
      <c r="X77">
        <v>42.024392181457088</v>
      </c>
      <c r="Y77">
        <v>0</v>
      </c>
      <c r="Z77">
        <v>8.313711818181817</v>
      </c>
      <c r="AA77">
        <v>17.91662025316456</v>
      </c>
      <c r="AB77">
        <v>17.33594678784258</v>
      </c>
      <c r="AC77">
        <v>12.98994025642355</v>
      </c>
      <c r="AD77">
        <v>16.000106784731685</v>
      </c>
      <c r="AE77">
        <v>21.21996228180857</v>
      </c>
      <c r="AF77">
        <v>13.225807713832115</v>
      </c>
      <c r="AG77">
        <v>27.220760194834654</v>
      </c>
      <c r="AH77">
        <v>59.667114826364788</v>
      </c>
      <c r="AI77">
        <v>20.830124677732098</v>
      </c>
      <c r="AJ77">
        <v>0</v>
      </c>
      <c r="AK77">
        <v>21.737711255967039</v>
      </c>
      <c r="AL77">
        <v>56.206752151462986</v>
      </c>
      <c r="AM77">
        <v>5.668674298803329</v>
      </c>
      <c r="AN77">
        <v>0</v>
      </c>
      <c r="AO77">
        <v>3.6453600000000006</v>
      </c>
      <c r="AP77">
        <v>4.5192452361226172</v>
      </c>
      <c r="AQ77">
        <v>41.747688771740094</v>
      </c>
      <c r="AR77">
        <v>21.587712862318831</v>
      </c>
      <c r="AS77">
        <v>13.718507952774223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1048.1053356094194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410.31</v>
      </c>
      <c r="L78">
        <v>9.0100000000000016</v>
      </c>
      <c r="M78">
        <v>30.86</v>
      </c>
      <c r="N78">
        <v>50.48</v>
      </c>
      <c r="O78">
        <v>71.305774682109018</v>
      </c>
      <c r="P78">
        <v>18.926196121772332</v>
      </c>
      <c r="Q78">
        <v>8.7356924593395764</v>
      </c>
      <c r="R78">
        <v>18.015740959584019</v>
      </c>
      <c r="S78">
        <v>0</v>
      </c>
      <c r="T78">
        <v>0</v>
      </c>
      <c r="U78">
        <v>60.09148286158478</v>
      </c>
      <c r="V78">
        <v>8.8499999999999979</v>
      </c>
      <c r="W78">
        <v>19.09</v>
      </c>
      <c r="X78">
        <v>42.024392181457088</v>
      </c>
      <c r="Y78">
        <v>0</v>
      </c>
      <c r="Z78">
        <v>8.313711818181817</v>
      </c>
      <c r="AA78">
        <v>17.91662025316456</v>
      </c>
      <c r="AB78">
        <v>17.33594678784258</v>
      </c>
      <c r="AC78">
        <v>12.98994025642355</v>
      </c>
      <c r="AD78">
        <v>16.000106784731685</v>
      </c>
      <c r="AE78">
        <v>21.21996228180857</v>
      </c>
      <c r="AF78">
        <v>13.225807713832115</v>
      </c>
      <c r="AG78">
        <v>27.220760194834654</v>
      </c>
      <c r="AH78">
        <v>59.667114826364788</v>
      </c>
      <c r="AI78">
        <v>20.830124677732098</v>
      </c>
      <c r="AJ78">
        <v>0</v>
      </c>
      <c r="AK78">
        <v>21.737711255967039</v>
      </c>
      <c r="AL78">
        <v>56.206752151462986</v>
      </c>
      <c r="AM78">
        <v>5.668674298803329</v>
      </c>
      <c r="AN78">
        <v>0</v>
      </c>
      <c r="AO78">
        <v>3.6365759999999998</v>
      </c>
      <c r="AP78">
        <v>4.5192452361226172</v>
      </c>
      <c r="AQ78">
        <v>41.747688771740094</v>
      </c>
      <c r="AR78">
        <v>21.587712862318831</v>
      </c>
      <c r="AS78">
        <v>13.718507952774223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1131.2422433899521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416.11</v>
      </c>
      <c r="L79">
        <v>9.0100000000000016</v>
      </c>
      <c r="M79">
        <v>30.86</v>
      </c>
      <c r="N79">
        <v>50.48</v>
      </c>
      <c r="O79">
        <v>71.305774682109018</v>
      </c>
      <c r="P79">
        <v>18.926196121772332</v>
      </c>
      <c r="Q79">
        <v>8.7356924593395764</v>
      </c>
      <c r="R79">
        <v>18.015740959584019</v>
      </c>
      <c r="S79">
        <v>0</v>
      </c>
      <c r="T79">
        <v>0</v>
      </c>
      <c r="U79">
        <v>60.09148286158478</v>
      </c>
      <c r="V79">
        <v>8.8499999999999979</v>
      </c>
      <c r="W79">
        <v>19.09</v>
      </c>
      <c r="X79">
        <v>42.024392181457088</v>
      </c>
      <c r="Y79">
        <v>0</v>
      </c>
      <c r="Z79">
        <v>8.313711818181817</v>
      </c>
      <c r="AA79">
        <v>17.91662025316456</v>
      </c>
      <c r="AB79">
        <v>17.33594678784258</v>
      </c>
      <c r="AC79">
        <v>12.98994025642355</v>
      </c>
      <c r="AD79">
        <v>16.000106784731685</v>
      </c>
      <c r="AE79">
        <v>21.21996228180857</v>
      </c>
      <c r="AF79">
        <v>13.225807713832115</v>
      </c>
      <c r="AG79">
        <v>27.220760194834654</v>
      </c>
      <c r="AH79">
        <v>59.667114826364788</v>
      </c>
      <c r="AI79">
        <v>20.830124677732098</v>
      </c>
      <c r="AJ79">
        <v>0</v>
      </c>
      <c r="AK79">
        <v>21.737711255967039</v>
      </c>
      <c r="AL79">
        <v>56.206752151462986</v>
      </c>
      <c r="AM79">
        <v>5.668674298803329</v>
      </c>
      <c r="AN79">
        <v>0</v>
      </c>
      <c r="AO79">
        <v>3.698064</v>
      </c>
      <c r="AP79">
        <v>4.5192452361226172</v>
      </c>
      <c r="AQ79">
        <v>41.747688771740094</v>
      </c>
      <c r="AR79">
        <v>4.6908804347826063</v>
      </c>
      <c r="AS79">
        <v>13.718507952774223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1120.2068989624158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424.81999999999994</v>
      </c>
      <c r="L80">
        <v>9.0100000000000016</v>
      </c>
      <c r="M80">
        <v>30.86</v>
      </c>
      <c r="N80">
        <v>50.48</v>
      </c>
      <c r="O80">
        <v>71.305774682109018</v>
      </c>
      <c r="P80">
        <v>18.926196121772332</v>
      </c>
      <c r="Q80">
        <v>8.7356924593395764</v>
      </c>
      <c r="R80">
        <v>18.015740959584019</v>
      </c>
      <c r="S80">
        <v>0</v>
      </c>
      <c r="T80">
        <v>0</v>
      </c>
      <c r="U80">
        <v>60.09148286158478</v>
      </c>
      <c r="V80">
        <v>8.8499999999999979</v>
      </c>
      <c r="W80">
        <v>19.09</v>
      </c>
      <c r="X80">
        <v>42.024392181457088</v>
      </c>
      <c r="Y80">
        <v>0</v>
      </c>
      <c r="Z80">
        <v>8.313711818181817</v>
      </c>
      <c r="AA80">
        <v>17.91662025316456</v>
      </c>
      <c r="AB80">
        <v>17.33594678784258</v>
      </c>
      <c r="AC80">
        <v>12.98994025642355</v>
      </c>
      <c r="AD80">
        <v>16.000106784731685</v>
      </c>
      <c r="AE80">
        <v>21.21996228180857</v>
      </c>
      <c r="AF80">
        <v>13.225807713832115</v>
      </c>
      <c r="AG80">
        <v>27.220760194834654</v>
      </c>
      <c r="AH80">
        <v>59.667114826364788</v>
      </c>
      <c r="AI80">
        <v>20.830124677732098</v>
      </c>
      <c r="AJ80">
        <v>0</v>
      </c>
      <c r="AK80">
        <v>21.737711255967039</v>
      </c>
      <c r="AL80">
        <v>56.206752151462986</v>
      </c>
      <c r="AM80">
        <v>5.668674298803329</v>
      </c>
      <c r="AN80">
        <v>0</v>
      </c>
      <c r="AO80">
        <v>3.8605679999999993</v>
      </c>
      <c r="AP80">
        <v>4.5192452361226172</v>
      </c>
      <c r="AQ80">
        <v>41.747688771740094</v>
      </c>
      <c r="AR80">
        <v>4.6908804347826063</v>
      </c>
      <c r="AS80">
        <v>13.718507952774223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1129.079402962416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430.63</v>
      </c>
      <c r="L81">
        <v>9.0100000000000016</v>
      </c>
      <c r="M81">
        <v>30.86</v>
      </c>
      <c r="N81">
        <v>50.48</v>
      </c>
      <c r="O81">
        <v>71.305774682109018</v>
      </c>
      <c r="P81">
        <v>18.926196121772332</v>
      </c>
      <c r="Q81">
        <v>8.7356924593395764</v>
      </c>
      <c r="R81">
        <v>18.015740959584019</v>
      </c>
      <c r="S81">
        <v>0</v>
      </c>
      <c r="T81">
        <v>0</v>
      </c>
      <c r="U81">
        <v>60.09148286158478</v>
      </c>
      <c r="V81">
        <v>8.8499999999999979</v>
      </c>
      <c r="W81">
        <v>19.09</v>
      </c>
      <c r="X81">
        <v>42.024392181457088</v>
      </c>
      <c r="Y81">
        <v>0</v>
      </c>
      <c r="Z81">
        <v>8.313711818181817</v>
      </c>
      <c r="AA81">
        <v>17.91662025316456</v>
      </c>
      <c r="AB81">
        <v>17.33594678784258</v>
      </c>
      <c r="AC81">
        <v>12.98994025642355</v>
      </c>
      <c r="AD81">
        <v>16.000106784731685</v>
      </c>
      <c r="AE81">
        <v>21.21996228180857</v>
      </c>
      <c r="AF81">
        <v>13.225807713832115</v>
      </c>
      <c r="AG81">
        <v>27.220760194834654</v>
      </c>
      <c r="AH81">
        <v>59.667114826364788</v>
      </c>
      <c r="AI81">
        <v>20.830124677732098</v>
      </c>
      <c r="AJ81">
        <v>0</v>
      </c>
      <c r="AK81">
        <v>21.737711255967039</v>
      </c>
      <c r="AL81">
        <v>56.206752151462986</v>
      </c>
      <c r="AM81">
        <v>5.668674298803329</v>
      </c>
      <c r="AN81">
        <v>0</v>
      </c>
      <c r="AO81">
        <v>4.001112</v>
      </c>
      <c r="AP81">
        <v>4.5192452361226172</v>
      </c>
      <c r="AQ81">
        <v>41.747688771740094</v>
      </c>
      <c r="AR81">
        <v>4.6908804347826063</v>
      </c>
      <c r="AS81">
        <v>4.286284035375683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1125.5977230450173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438.37</v>
      </c>
      <c r="L82">
        <v>9.0100000000000016</v>
      </c>
      <c r="M82">
        <v>30.86</v>
      </c>
      <c r="N82">
        <v>50.48</v>
      </c>
      <c r="O82">
        <v>71.305774682109018</v>
      </c>
      <c r="P82">
        <v>18.926196121772332</v>
      </c>
      <c r="Q82">
        <v>8.7356924593395764</v>
      </c>
      <c r="R82">
        <v>18.015740959584019</v>
      </c>
      <c r="S82">
        <v>0</v>
      </c>
      <c r="T82">
        <v>0</v>
      </c>
      <c r="U82">
        <v>60.09148286158478</v>
      </c>
      <c r="V82">
        <v>8.8499999999999979</v>
      </c>
      <c r="W82">
        <v>19.09</v>
      </c>
      <c r="X82">
        <v>42.024392181457088</v>
      </c>
      <c r="Y82">
        <v>0</v>
      </c>
      <c r="Z82">
        <v>8.313711818181817</v>
      </c>
      <c r="AA82">
        <v>17.91662025316456</v>
      </c>
      <c r="AB82">
        <v>17.33594678784258</v>
      </c>
      <c r="AC82">
        <v>12.98994025642355</v>
      </c>
      <c r="AD82">
        <v>16.000106784731685</v>
      </c>
      <c r="AE82">
        <v>21.21996228180857</v>
      </c>
      <c r="AF82">
        <v>13.225807713832115</v>
      </c>
      <c r="AG82">
        <v>27.220760194834654</v>
      </c>
      <c r="AH82">
        <v>59.667114826364788</v>
      </c>
      <c r="AI82">
        <v>2.7052109971080647</v>
      </c>
      <c r="AJ82">
        <v>0</v>
      </c>
      <c r="AK82">
        <v>21.737711255967039</v>
      </c>
      <c r="AL82">
        <v>56.206752151462986</v>
      </c>
      <c r="AM82">
        <v>5.668674298803329</v>
      </c>
      <c r="AN82">
        <v>0</v>
      </c>
      <c r="AO82">
        <v>4.0713840000000001</v>
      </c>
      <c r="AP82">
        <v>4.5192452361226172</v>
      </c>
      <c r="AQ82">
        <v>41.747688771740094</v>
      </c>
      <c r="AR82">
        <v>4.6908804347826063</v>
      </c>
      <c r="AS82">
        <v>4.286284035375683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1115.2830813643936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454.82</v>
      </c>
      <c r="L83">
        <v>9.0100000000000016</v>
      </c>
      <c r="M83">
        <v>30.86</v>
      </c>
      <c r="N83">
        <v>50.48</v>
      </c>
      <c r="O83">
        <v>71.305774682109018</v>
      </c>
      <c r="P83">
        <v>18.926196121772332</v>
      </c>
      <c r="Q83">
        <v>8.7356924593395764</v>
      </c>
      <c r="R83">
        <v>18.015740959584019</v>
      </c>
      <c r="S83">
        <v>0</v>
      </c>
      <c r="T83">
        <v>0</v>
      </c>
      <c r="U83">
        <v>60.09148286158478</v>
      </c>
      <c r="V83">
        <v>8.8499999999999979</v>
      </c>
      <c r="W83">
        <v>19.09</v>
      </c>
      <c r="X83">
        <v>42.024392181457088</v>
      </c>
      <c r="Y83">
        <v>0</v>
      </c>
      <c r="Z83">
        <v>8.313711818181817</v>
      </c>
      <c r="AA83">
        <v>17.91662025316456</v>
      </c>
      <c r="AB83">
        <v>17.33594678784258</v>
      </c>
      <c r="AC83">
        <v>12.98994025642355</v>
      </c>
      <c r="AD83">
        <v>16.000106784731685</v>
      </c>
      <c r="AE83">
        <v>21.21996228180857</v>
      </c>
      <c r="AF83">
        <v>13.225807713832115</v>
      </c>
      <c r="AG83">
        <v>27.220760194834654</v>
      </c>
      <c r="AH83">
        <v>59.667114826364788</v>
      </c>
      <c r="AI83">
        <v>1.5157138086737834</v>
      </c>
      <c r="AJ83">
        <v>0</v>
      </c>
      <c r="AK83">
        <v>21.737711255967039</v>
      </c>
      <c r="AL83">
        <v>56.206752151462986</v>
      </c>
      <c r="AM83">
        <v>5.668674298803329</v>
      </c>
      <c r="AN83">
        <v>0</v>
      </c>
      <c r="AO83">
        <v>4.1240880000000004</v>
      </c>
      <c r="AP83">
        <v>4.5192452361226172</v>
      </c>
      <c r="AQ83">
        <v>41.747688771740094</v>
      </c>
      <c r="AR83">
        <v>7.0407128623188386</v>
      </c>
      <c r="AS83">
        <v>4.286284035375683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1132.9461206034953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449.01</v>
      </c>
      <c r="L84">
        <v>9.0100000000000016</v>
      </c>
      <c r="M84">
        <v>30.86</v>
      </c>
      <c r="N84">
        <v>50.48</v>
      </c>
      <c r="O84">
        <v>71.305774682109018</v>
      </c>
      <c r="P84">
        <v>18.926196121772332</v>
      </c>
      <c r="Q84">
        <v>8.7356924593395764</v>
      </c>
      <c r="R84">
        <v>18.015740959584019</v>
      </c>
      <c r="S84">
        <v>0</v>
      </c>
      <c r="T84">
        <v>0</v>
      </c>
      <c r="U84">
        <v>60.09148286158478</v>
      </c>
      <c r="V84">
        <v>8.8499999999999979</v>
      </c>
      <c r="W84">
        <v>19.09</v>
      </c>
      <c r="X84">
        <v>42.024392181457088</v>
      </c>
      <c r="Y84">
        <v>0</v>
      </c>
      <c r="Z84">
        <v>8.313711818181817</v>
      </c>
      <c r="AA84">
        <v>17.91662025316456</v>
      </c>
      <c r="AB84">
        <v>17.33594678784258</v>
      </c>
      <c r="AC84">
        <v>12.98994025642355</v>
      </c>
      <c r="AD84">
        <v>16.000106784731685</v>
      </c>
      <c r="AE84">
        <v>21.21996228180857</v>
      </c>
      <c r="AF84">
        <v>13.225807713832115</v>
      </c>
      <c r="AG84">
        <v>27.220760194834654</v>
      </c>
      <c r="AH84">
        <v>59.667114826364788</v>
      </c>
      <c r="AI84">
        <v>1.5157138086737834</v>
      </c>
      <c r="AJ84">
        <v>0</v>
      </c>
      <c r="AK84">
        <v>21.737711255967039</v>
      </c>
      <c r="AL84">
        <v>56.206752151462986</v>
      </c>
      <c r="AM84">
        <v>5.668674298803329</v>
      </c>
      <c r="AN84">
        <v>0</v>
      </c>
      <c r="AO84">
        <v>4.1460480000000004</v>
      </c>
      <c r="AP84">
        <v>4.5192452361226172</v>
      </c>
      <c r="AQ84">
        <v>41.747688771740094</v>
      </c>
      <c r="AR84">
        <v>7.0407128623188386</v>
      </c>
      <c r="AS84">
        <v>4.286284035375683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1127.1580806034954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435.47</v>
      </c>
      <c r="L85">
        <v>9.0100000000000016</v>
      </c>
      <c r="M85">
        <v>30.86</v>
      </c>
      <c r="N85">
        <v>50.48</v>
      </c>
      <c r="O85">
        <v>71.305774682109018</v>
      </c>
      <c r="P85">
        <v>18.926196121772332</v>
      </c>
      <c r="Q85">
        <v>8.7356924593395764</v>
      </c>
      <c r="R85">
        <v>18.015740959584019</v>
      </c>
      <c r="S85">
        <v>0</v>
      </c>
      <c r="T85">
        <v>0</v>
      </c>
      <c r="U85">
        <v>60.09148286158478</v>
      </c>
      <c r="V85">
        <v>8.8499999999999979</v>
      </c>
      <c r="W85">
        <v>19.09</v>
      </c>
      <c r="X85">
        <v>42.024392181457088</v>
      </c>
      <c r="Y85">
        <v>0</v>
      </c>
      <c r="Z85">
        <v>0</v>
      </c>
      <c r="AA85">
        <v>11.942949367088611</v>
      </c>
      <c r="AB85">
        <v>16.790519761244543</v>
      </c>
      <c r="AC85">
        <v>12.349394963534058</v>
      </c>
      <c r="AD85">
        <v>11.676724637060921</v>
      </c>
      <c r="AE85">
        <v>21.008957028349691</v>
      </c>
      <c r="AF85">
        <v>12.041407023041179</v>
      </c>
      <c r="AG85">
        <v>27.220760194834654</v>
      </c>
      <c r="AH85">
        <v>58.372363766718628</v>
      </c>
      <c r="AI85">
        <v>1.5157138086737834</v>
      </c>
      <c r="AJ85">
        <v>0</v>
      </c>
      <c r="AK85">
        <v>21.737711255967039</v>
      </c>
      <c r="AL85">
        <v>56.206752151462986</v>
      </c>
      <c r="AM85">
        <v>3.9668735579363674</v>
      </c>
      <c r="AN85">
        <v>0</v>
      </c>
      <c r="AO85">
        <v>4.2514560000000001</v>
      </c>
      <c r="AP85">
        <v>4.1415434962717477</v>
      </c>
      <c r="AQ85">
        <v>41.747688771740094</v>
      </c>
      <c r="AR85">
        <v>7.0407128623188386</v>
      </c>
      <c r="AS85">
        <v>4.0063960853045089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1088.8772039973944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441.27</v>
      </c>
      <c r="L86">
        <v>9.0100000000000016</v>
      </c>
      <c r="M86">
        <v>30.86</v>
      </c>
      <c r="N86">
        <v>50.48</v>
      </c>
      <c r="O86">
        <v>71.305774682109018</v>
      </c>
      <c r="P86">
        <v>18.926196121772332</v>
      </c>
      <c r="Q86">
        <v>8.7356924593395764</v>
      </c>
      <c r="R86">
        <v>18.015740959584019</v>
      </c>
      <c r="S86">
        <v>0</v>
      </c>
      <c r="T86">
        <v>0</v>
      </c>
      <c r="U86">
        <v>60.09148286158478</v>
      </c>
      <c r="V86">
        <v>8.8499999999999979</v>
      </c>
      <c r="W86">
        <v>19.09</v>
      </c>
      <c r="X86">
        <v>42.024392181457088</v>
      </c>
      <c r="Y86">
        <v>0</v>
      </c>
      <c r="Z86">
        <v>0</v>
      </c>
      <c r="AA86">
        <v>11.942949367088611</v>
      </c>
      <c r="AB86">
        <v>16.790519761244543</v>
      </c>
      <c r="AC86">
        <v>12.349394963534058</v>
      </c>
      <c r="AD86">
        <v>11.676724637060921</v>
      </c>
      <c r="AE86">
        <v>21.008957028349691</v>
      </c>
      <c r="AF86">
        <v>11.907684364403492</v>
      </c>
      <c r="AG86">
        <v>27.220760194834654</v>
      </c>
      <c r="AH86">
        <v>58.372363766718628</v>
      </c>
      <c r="AI86">
        <v>1.5157138086737834</v>
      </c>
      <c r="AJ86">
        <v>0</v>
      </c>
      <c r="AK86">
        <v>21.737711255967039</v>
      </c>
      <c r="AL86">
        <v>56.206752151462986</v>
      </c>
      <c r="AM86">
        <v>1.9774445228383706</v>
      </c>
      <c r="AN86">
        <v>0</v>
      </c>
      <c r="AO86">
        <v>4.3392960000000009</v>
      </c>
      <c r="AP86">
        <v>4.1415434962717477</v>
      </c>
      <c r="AQ86">
        <v>41.747688771740094</v>
      </c>
      <c r="AR86">
        <v>7.0407128623188386</v>
      </c>
      <c r="AS86">
        <v>4.0063960853045089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1092.641892303659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426.99999999999989</v>
      </c>
      <c r="L87">
        <v>9.0100000000000016</v>
      </c>
      <c r="M87">
        <v>30.86</v>
      </c>
      <c r="N87">
        <v>50.48</v>
      </c>
      <c r="O87">
        <v>71.305774682109018</v>
      </c>
      <c r="P87">
        <v>18.926196121772332</v>
      </c>
      <c r="Q87">
        <v>8.7399999999999984</v>
      </c>
      <c r="R87">
        <v>18.015740959584019</v>
      </c>
      <c r="S87">
        <v>0</v>
      </c>
      <c r="T87">
        <v>0</v>
      </c>
      <c r="U87">
        <v>60.09148286158478</v>
      </c>
      <c r="V87">
        <v>8.8499999999999979</v>
      </c>
      <c r="W87">
        <v>19.09</v>
      </c>
      <c r="X87">
        <v>42.024392181457088</v>
      </c>
      <c r="Y87">
        <v>0</v>
      </c>
      <c r="Z87">
        <v>0</v>
      </c>
      <c r="AA87">
        <v>11.942949367088611</v>
      </c>
      <c r="AB87">
        <v>16.790519761244543</v>
      </c>
      <c r="AC87">
        <v>12.349394963534058</v>
      </c>
      <c r="AD87">
        <v>11.676724637060921</v>
      </c>
      <c r="AE87">
        <v>21.008957028349691</v>
      </c>
      <c r="AF87">
        <v>11.907684364403492</v>
      </c>
      <c r="AG87">
        <v>27.220760194834654</v>
      </c>
      <c r="AH87">
        <v>58.372363766718628</v>
      </c>
      <c r="AI87">
        <v>1.5157138086737834</v>
      </c>
      <c r="AJ87">
        <v>0</v>
      </c>
      <c r="AK87">
        <v>21.737711255967039</v>
      </c>
      <c r="AL87">
        <v>56.206752151462986</v>
      </c>
      <c r="AM87">
        <v>1.9774445228383706</v>
      </c>
      <c r="AN87">
        <v>0</v>
      </c>
      <c r="AO87">
        <v>4.3876080000000002</v>
      </c>
      <c r="AP87">
        <v>4.1415434962717477</v>
      </c>
      <c r="AQ87">
        <v>41.747688771740094</v>
      </c>
      <c r="AR87">
        <v>7.0407128623188386</v>
      </c>
      <c r="AS87">
        <v>4.0063960853045089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1078.4245118443191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426.75811743894087</v>
      </c>
      <c r="L88">
        <v>9.0100000000000016</v>
      </c>
      <c r="M88">
        <v>30.86</v>
      </c>
      <c r="N88">
        <v>50.48</v>
      </c>
      <c r="O88">
        <v>71.305774682109018</v>
      </c>
      <c r="P88">
        <v>18.926196121772332</v>
      </c>
      <c r="Q88">
        <v>8.7399999999999984</v>
      </c>
      <c r="R88">
        <v>18.015740959584019</v>
      </c>
      <c r="S88">
        <v>0</v>
      </c>
      <c r="T88">
        <v>0</v>
      </c>
      <c r="U88">
        <v>60.09148286158478</v>
      </c>
      <c r="V88">
        <v>8.8499999999999979</v>
      </c>
      <c r="W88">
        <v>19.09</v>
      </c>
      <c r="X88">
        <v>42.024392181457088</v>
      </c>
      <c r="Y88">
        <v>0</v>
      </c>
      <c r="Z88">
        <v>0</v>
      </c>
      <c r="AA88">
        <v>11.942949367088611</v>
      </c>
      <c r="AB88">
        <v>16.790519761244543</v>
      </c>
      <c r="AC88">
        <v>12.349394963534058</v>
      </c>
      <c r="AD88">
        <v>11.676724637060921</v>
      </c>
      <c r="AE88">
        <v>21.008957028349691</v>
      </c>
      <c r="AF88">
        <v>11.907684364403492</v>
      </c>
      <c r="AG88">
        <v>27.220760194834654</v>
      </c>
      <c r="AH88">
        <v>58.372363766718628</v>
      </c>
      <c r="AI88">
        <v>1.5157138086737834</v>
      </c>
      <c r="AJ88">
        <v>0</v>
      </c>
      <c r="AK88">
        <v>21.737711255967039</v>
      </c>
      <c r="AL88">
        <v>56.206752151462986</v>
      </c>
      <c r="AM88">
        <v>1.9774445228383706</v>
      </c>
      <c r="AN88">
        <v>0</v>
      </c>
      <c r="AO88">
        <v>4.4095680000000002</v>
      </c>
      <c r="AP88">
        <v>4.1415434962717477</v>
      </c>
      <c r="AQ88">
        <v>41.747688771740094</v>
      </c>
      <c r="AR88">
        <v>7.0407128623188386</v>
      </c>
      <c r="AS88">
        <v>4.0063960853045089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1078.2045892832602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367.72787932031969</v>
      </c>
      <c r="L89">
        <v>9.0100000000000016</v>
      </c>
      <c r="M89">
        <v>30.86</v>
      </c>
      <c r="N89">
        <v>50.48</v>
      </c>
      <c r="O89">
        <v>71.305774682109018</v>
      </c>
      <c r="P89">
        <v>18.926196121772332</v>
      </c>
      <c r="Q89">
        <v>8.7399999999999984</v>
      </c>
      <c r="R89">
        <v>18.010440318302386</v>
      </c>
      <c r="S89">
        <v>0</v>
      </c>
      <c r="T89">
        <v>0</v>
      </c>
      <c r="U89">
        <v>60.09148286158478</v>
      </c>
      <c r="V89">
        <v>8.8499999999999979</v>
      </c>
      <c r="W89">
        <v>19.09</v>
      </c>
      <c r="X89">
        <v>42.024392181457088</v>
      </c>
      <c r="Y89">
        <v>0</v>
      </c>
      <c r="Z89">
        <v>0</v>
      </c>
      <c r="AA89">
        <v>11.942949367088611</v>
      </c>
      <c r="AB89">
        <v>16.790519761244543</v>
      </c>
      <c r="AC89">
        <v>12.349394963534058</v>
      </c>
      <c r="AD89">
        <v>11.676724637060921</v>
      </c>
      <c r="AE89">
        <v>21.008957028349691</v>
      </c>
      <c r="AF89">
        <v>11.907684364403492</v>
      </c>
      <c r="AG89">
        <v>27.220760194834654</v>
      </c>
      <c r="AH89">
        <v>58.372363766718628</v>
      </c>
      <c r="AI89">
        <v>1.5157138086737834</v>
      </c>
      <c r="AJ89">
        <v>0</v>
      </c>
      <c r="AK89">
        <v>21.737711255967039</v>
      </c>
      <c r="AL89">
        <v>56.206752151462986</v>
      </c>
      <c r="AM89">
        <v>1.9774445228383706</v>
      </c>
      <c r="AN89">
        <v>0</v>
      </c>
      <c r="AO89">
        <v>4.4886240000000006</v>
      </c>
      <c r="AP89">
        <v>4.1415434962717477</v>
      </c>
      <c r="AQ89">
        <v>41.747688771740094</v>
      </c>
      <c r="AR89">
        <v>8.4462201086956483</v>
      </c>
      <c r="AS89">
        <v>4.0063960853045089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1020.6536137697342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375.34791338997701</v>
      </c>
      <c r="L90">
        <v>9.0100000000000016</v>
      </c>
      <c r="M90">
        <v>30.86</v>
      </c>
      <c r="N90">
        <v>50.48</v>
      </c>
      <c r="O90">
        <v>71.305774682109018</v>
      </c>
      <c r="P90">
        <v>18.926196121772332</v>
      </c>
      <c r="Q90">
        <v>8.7399999999999984</v>
      </c>
      <c r="R90">
        <v>18.010440318302386</v>
      </c>
      <c r="S90">
        <v>0</v>
      </c>
      <c r="T90">
        <v>0</v>
      </c>
      <c r="U90">
        <v>60.09148286158478</v>
      </c>
      <c r="V90">
        <v>8.8499999999999979</v>
      </c>
      <c r="W90">
        <v>19.09</v>
      </c>
      <c r="X90">
        <v>42.024392181457088</v>
      </c>
      <c r="Y90">
        <v>0</v>
      </c>
      <c r="Z90">
        <v>0</v>
      </c>
      <c r="AA90">
        <v>11.942949367088611</v>
      </c>
      <c r="AB90">
        <v>16.790519761244543</v>
      </c>
      <c r="AC90">
        <v>12.349394963534058</v>
      </c>
      <c r="AD90">
        <v>11.676724637060921</v>
      </c>
      <c r="AE90">
        <v>21.008957028349691</v>
      </c>
      <c r="AF90">
        <v>11.907684364403492</v>
      </c>
      <c r="AG90">
        <v>27.220760194834654</v>
      </c>
      <c r="AH90">
        <v>58.372363766718628</v>
      </c>
      <c r="AI90">
        <v>1.5157138086737834</v>
      </c>
      <c r="AJ90">
        <v>0</v>
      </c>
      <c r="AK90">
        <v>21.737711255967039</v>
      </c>
      <c r="AL90">
        <v>56.206752151462986</v>
      </c>
      <c r="AM90">
        <v>3.9668735579363674</v>
      </c>
      <c r="AN90">
        <v>0</v>
      </c>
      <c r="AO90">
        <v>4.4886240000000006</v>
      </c>
      <c r="AP90">
        <v>4.1415434962717477</v>
      </c>
      <c r="AQ90">
        <v>41.747688771740094</v>
      </c>
      <c r="AR90">
        <v>8.4462201086956483</v>
      </c>
      <c r="AS90">
        <v>4.0063960853045089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1030.2630768744896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307.72000000000003</v>
      </c>
      <c r="L91">
        <v>9.01</v>
      </c>
      <c r="M91">
        <v>30.86</v>
      </c>
      <c r="N91">
        <v>50.48</v>
      </c>
      <c r="O91">
        <v>71.305774682109018</v>
      </c>
      <c r="P91">
        <v>18.931902512562814</v>
      </c>
      <c r="Q91">
        <v>8.7399999999999984</v>
      </c>
      <c r="R91">
        <v>18.010440318302386</v>
      </c>
      <c r="S91">
        <v>0</v>
      </c>
      <c r="T91">
        <v>0</v>
      </c>
      <c r="U91">
        <v>60.09148286158478</v>
      </c>
      <c r="V91">
        <v>8.8499999999999979</v>
      </c>
      <c r="W91">
        <v>19.09</v>
      </c>
      <c r="X91">
        <v>42.024392181457088</v>
      </c>
      <c r="Y91">
        <v>0</v>
      </c>
      <c r="Z91">
        <v>8.313711818181817</v>
      </c>
      <c r="AA91">
        <v>17.91662025316456</v>
      </c>
      <c r="AB91">
        <v>17.33594678784258</v>
      </c>
      <c r="AC91">
        <v>12.98994025642355</v>
      </c>
      <c r="AD91">
        <v>16.000106784731685</v>
      </c>
      <c r="AE91">
        <v>21.21996228180857</v>
      </c>
      <c r="AF91">
        <v>19.841895443572877</v>
      </c>
      <c r="AG91">
        <v>27.220760194834654</v>
      </c>
      <c r="AH91">
        <v>59.667114826364788</v>
      </c>
      <c r="AI91">
        <v>1.5157138086737834</v>
      </c>
      <c r="AJ91">
        <v>0</v>
      </c>
      <c r="AK91">
        <v>21.737711255967039</v>
      </c>
      <c r="AL91">
        <v>56.206752151462986</v>
      </c>
      <c r="AM91">
        <v>5.0974125477611327</v>
      </c>
      <c r="AN91">
        <v>0</v>
      </c>
      <c r="AO91">
        <v>4.4974080000000001</v>
      </c>
      <c r="AP91">
        <v>4.5192452361226172</v>
      </c>
      <c r="AQ91">
        <v>41.747688771740094</v>
      </c>
      <c r="AR91">
        <v>21.587712862318831</v>
      </c>
      <c r="AS91">
        <v>4.0063960853045089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1006.5360919222919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309.36765477309842</v>
      </c>
      <c r="L92">
        <v>9.01</v>
      </c>
      <c r="M92">
        <v>30.86</v>
      </c>
      <c r="N92">
        <v>50.48</v>
      </c>
      <c r="O92">
        <v>71.305774682109018</v>
      </c>
      <c r="P92">
        <v>19.351901719901722</v>
      </c>
      <c r="Q92">
        <v>8.7399999999999984</v>
      </c>
      <c r="R92">
        <v>18.010440318302386</v>
      </c>
      <c r="S92">
        <v>0</v>
      </c>
      <c r="T92">
        <v>0</v>
      </c>
      <c r="U92">
        <v>60.09148286158478</v>
      </c>
      <c r="V92">
        <v>8.8499999999999979</v>
      </c>
      <c r="W92">
        <v>19.09</v>
      </c>
      <c r="X92">
        <v>42.024392181457088</v>
      </c>
      <c r="Y92">
        <v>0</v>
      </c>
      <c r="Z92">
        <v>8.313711818181817</v>
      </c>
      <c r="AA92">
        <v>17.91662025316456</v>
      </c>
      <c r="AB92">
        <v>17.33594678784258</v>
      </c>
      <c r="AC92">
        <v>12.98994025642355</v>
      </c>
      <c r="AD92">
        <v>16.000106784731685</v>
      </c>
      <c r="AE92">
        <v>21.21996228180857</v>
      </c>
      <c r="AF92">
        <v>19.841895443572877</v>
      </c>
      <c r="AG92">
        <v>27.220760194834654</v>
      </c>
      <c r="AH92">
        <v>59.667114826364788</v>
      </c>
      <c r="AI92">
        <v>1.5157138086737834</v>
      </c>
      <c r="AJ92">
        <v>0</v>
      </c>
      <c r="AK92">
        <v>21.737711255967039</v>
      </c>
      <c r="AL92">
        <v>56.206752151462986</v>
      </c>
      <c r="AM92">
        <v>5.0974125477611327</v>
      </c>
      <c r="AN92">
        <v>0</v>
      </c>
      <c r="AO92">
        <v>4.5105839999999997</v>
      </c>
      <c r="AP92">
        <v>4.5192452361226172</v>
      </c>
      <c r="AQ92">
        <v>41.747688771740094</v>
      </c>
      <c r="AR92">
        <v>21.587712862318831</v>
      </c>
      <c r="AS92">
        <v>4.0063960853045089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1008.6169219027294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315.16768795433478</v>
      </c>
      <c r="L93">
        <v>9.01</v>
      </c>
      <c r="M93">
        <v>30.86</v>
      </c>
      <c r="N93">
        <v>50.48</v>
      </c>
      <c r="O93">
        <v>71.305774682109018</v>
      </c>
      <c r="P93">
        <v>19.351901719901722</v>
      </c>
      <c r="Q93">
        <v>8.7399999999999984</v>
      </c>
      <c r="R93">
        <v>18.010440318302386</v>
      </c>
      <c r="S93">
        <v>0</v>
      </c>
      <c r="T93">
        <v>0</v>
      </c>
      <c r="U93">
        <v>60.09148286158478</v>
      </c>
      <c r="V93">
        <v>8.8499999999999979</v>
      </c>
      <c r="W93">
        <v>19.09</v>
      </c>
      <c r="X93">
        <v>42.024392181457088</v>
      </c>
      <c r="Y93">
        <v>0</v>
      </c>
      <c r="Z93">
        <v>8.313711818181817</v>
      </c>
      <c r="AA93">
        <v>17.91662025316456</v>
      </c>
      <c r="AB93">
        <v>17.33594678784258</v>
      </c>
      <c r="AC93">
        <v>12.98994025642355</v>
      </c>
      <c r="AD93">
        <v>16.000106784731685</v>
      </c>
      <c r="AE93">
        <v>21.21996228180857</v>
      </c>
      <c r="AF93">
        <v>19.841895443572877</v>
      </c>
      <c r="AG93">
        <v>27.220760194834654</v>
      </c>
      <c r="AH93">
        <v>59.667114826364788</v>
      </c>
      <c r="AI93">
        <v>5.9514641936377428</v>
      </c>
      <c r="AJ93">
        <v>0</v>
      </c>
      <c r="AK93">
        <v>21.737711255967039</v>
      </c>
      <c r="AL93">
        <v>56.206752151462986</v>
      </c>
      <c r="AM93">
        <v>5.0974125477611327</v>
      </c>
      <c r="AN93">
        <v>0</v>
      </c>
      <c r="AO93">
        <v>4.5105839999999997</v>
      </c>
      <c r="AP93">
        <v>4.5192452361226172</v>
      </c>
      <c r="AQ93">
        <v>41.747688771740094</v>
      </c>
      <c r="AR93">
        <v>7.0407128623188386</v>
      </c>
      <c r="AS93">
        <v>4.0063960853045089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1004.3057054689297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320.95772015490826</v>
      </c>
      <c r="L94">
        <v>9.01</v>
      </c>
      <c r="M94">
        <v>30.86</v>
      </c>
      <c r="N94">
        <v>50.48</v>
      </c>
      <c r="O94">
        <v>71.305774682109018</v>
      </c>
      <c r="P94">
        <v>19.351901719901722</v>
      </c>
      <c r="Q94">
        <v>8.7399999999999984</v>
      </c>
      <c r="R94">
        <v>18.010440318302386</v>
      </c>
      <c r="S94">
        <v>0</v>
      </c>
      <c r="T94">
        <v>0</v>
      </c>
      <c r="U94">
        <v>60.09148286158478</v>
      </c>
      <c r="V94">
        <v>8.8499999999999979</v>
      </c>
      <c r="W94">
        <v>19.09</v>
      </c>
      <c r="X94">
        <v>42.024392181457088</v>
      </c>
      <c r="Y94">
        <v>0</v>
      </c>
      <c r="Z94">
        <v>8.313711818181817</v>
      </c>
      <c r="AA94">
        <v>17.91662025316456</v>
      </c>
      <c r="AB94">
        <v>17.33594678784258</v>
      </c>
      <c r="AC94">
        <v>12.98994025642355</v>
      </c>
      <c r="AD94">
        <v>16.000106784731685</v>
      </c>
      <c r="AE94">
        <v>21.21996228180857</v>
      </c>
      <c r="AF94">
        <v>19.841895443572877</v>
      </c>
      <c r="AG94">
        <v>27.220760194834654</v>
      </c>
      <c r="AH94">
        <v>59.667114826364788</v>
      </c>
      <c r="AI94">
        <v>5.9514641936377428</v>
      </c>
      <c r="AJ94">
        <v>0</v>
      </c>
      <c r="AK94">
        <v>21.737711255967039</v>
      </c>
      <c r="AL94">
        <v>56.206752151462986</v>
      </c>
      <c r="AM94">
        <v>5.0974125477611327</v>
      </c>
      <c r="AN94">
        <v>0</v>
      </c>
      <c r="AO94">
        <v>4.5105839999999997</v>
      </c>
      <c r="AP94">
        <v>4.5192452361226172</v>
      </c>
      <c r="AQ94">
        <v>41.747688771740094</v>
      </c>
      <c r="AR94">
        <v>4.6908804347826063</v>
      </c>
      <c r="AS94">
        <v>4.0063960853045089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1007.7459052419669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339.32781663211244</v>
      </c>
      <c r="L95">
        <v>9.01</v>
      </c>
      <c r="M95">
        <v>30.86</v>
      </c>
      <c r="N95">
        <v>50.48</v>
      </c>
      <c r="O95">
        <v>71.305774682109018</v>
      </c>
      <c r="P95">
        <v>19.351901719901722</v>
      </c>
      <c r="Q95">
        <v>8.7399999999999984</v>
      </c>
      <c r="R95">
        <v>18.010440318302386</v>
      </c>
      <c r="S95">
        <v>0</v>
      </c>
      <c r="T95">
        <v>0</v>
      </c>
      <c r="U95">
        <v>60.09148286158478</v>
      </c>
      <c r="V95">
        <v>8.8499999999999979</v>
      </c>
      <c r="W95">
        <v>19.09</v>
      </c>
      <c r="X95">
        <v>42.024392181457088</v>
      </c>
      <c r="Y95">
        <v>0</v>
      </c>
      <c r="Z95">
        <v>0.46553272727272721</v>
      </c>
      <c r="AA95">
        <v>11.942949367088611</v>
      </c>
      <c r="AB95">
        <v>10.194384281307157</v>
      </c>
      <c r="AC95">
        <v>8.2276252527668916</v>
      </c>
      <c r="AD95">
        <v>15.529045756638286</v>
      </c>
      <c r="AE95">
        <v>21.008957028349691</v>
      </c>
      <c r="AF95">
        <v>13.225807713832115</v>
      </c>
      <c r="AG95">
        <v>27.220760194834654</v>
      </c>
      <c r="AH95">
        <v>58.372363766718628</v>
      </c>
      <c r="AI95">
        <v>5.9514641936377428</v>
      </c>
      <c r="AJ95">
        <v>0</v>
      </c>
      <c r="AK95">
        <v>21.737711255967039</v>
      </c>
      <c r="AL95">
        <v>46.978221170395862</v>
      </c>
      <c r="AM95">
        <v>3.6792452637053321</v>
      </c>
      <c r="AN95">
        <v>0</v>
      </c>
      <c r="AO95">
        <v>4.5105839999999997</v>
      </c>
      <c r="AP95">
        <v>4.1415434962717477</v>
      </c>
      <c r="AQ95">
        <v>41.747688771740094</v>
      </c>
      <c r="AR95">
        <v>4.6908804347826063</v>
      </c>
      <c r="AS95">
        <v>4.0063960853045089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980.7729691560811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320.95772015490826</v>
      </c>
      <c r="L96">
        <v>9.01</v>
      </c>
      <c r="M96">
        <v>30.86</v>
      </c>
      <c r="N96">
        <v>50.48</v>
      </c>
      <c r="O96">
        <v>71.305774682109018</v>
      </c>
      <c r="P96">
        <v>19.351901719901722</v>
      </c>
      <c r="Q96">
        <v>8.7399999999999984</v>
      </c>
      <c r="R96">
        <v>18.010440318302386</v>
      </c>
      <c r="S96">
        <v>0</v>
      </c>
      <c r="T96">
        <v>0</v>
      </c>
      <c r="U96">
        <v>60.09148286158478</v>
      </c>
      <c r="V96">
        <v>8.8499999999999979</v>
      </c>
      <c r="W96">
        <v>19.09</v>
      </c>
      <c r="X96">
        <v>42.024392181457088</v>
      </c>
      <c r="Y96">
        <v>0</v>
      </c>
      <c r="Z96">
        <v>0</v>
      </c>
      <c r="AA96">
        <v>5.9736708860759506</v>
      </c>
      <c r="AB96">
        <v>10.194384281307157</v>
      </c>
      <c r="AC96">
        <v>8.2276252527668916</v>
      </c>
      <c r="AD96">
        <v>15.529045756638286</v>
      </c>
      <c r="AE96">
        <v>21.008957028349691</v>
      </c>
      <c r="AF96">
        <v>5.953842182201746</v>
      </c>
      <c r="AG96">
        <v>27.220760194834654</v>
      </c>
      <c r="AH96">
        <v>58.372363766718628</v>
      </c>
      <c r="AI96">
        <v>5.9514641936377428</v>
      </c>
      <c r="AJ96">
        <v>0</v>
      </c>
      <c r="AK96">
        <v>21.737711255967039</v>
      </c>
      <c r="AL96">
        <v>46.978221170395862</v>
      </c>
      <c r="AM96">
        <v>1.1385286646645165</v>
      </c>
      <c r="AN96">
        <v>0</v>
      </c>
      <c r="AO96">
        <v>4.5105839999999997</v>
      </c>
      <c r="AP96">
        <v>4.1415434962717477</v>
      </c>
      <c r="AQ96">
        <v>41.747688771740094</v>
      </c>
      <c r="AR96">
        <v>4.6908804347826063</v>
      </c>
      <c r="AS96">
        <v>4.0063960853045089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946.15537933992027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302.59761481742458</v>
      </c>
      <c r="L97">
        <v>9.01</v>
      </c>
      <c r="M97">
        <v>30.86</v>
      </c>
      <c r="N97">
        <v>50.48</v>
      </c>
      <c r="O97">
        <v>71.305774682109018</v>
      </c>
      <c r="P97">
        <v>19.351901719901722</v>
      </c>
      <c r="Q97">
        <v>8.7399999999999984</v>
      </c>
      <c r="R97">
        <v>18.010440318302386</v>
      </c>
      <c r="S97">
        <v>0</v>
      </c>
      <c r="T97">
        <v>0</v>
      </c>
      <c r="U97">
        <v>60.09148286158478</v>
      </c>
      <c r="V97">
        <v>8.8499999999999979</v>
      </c>
      <c r="W97">
        <v>19.09</v>
      </c>
      <c r="X97">
        <v>42.024392181457088</v>
      </c>
      <c r="Y97">
        <v>0</v>
      </c>
      <c r="Z97">
        <v>0</v>
      </c>
      <c r="AA97">
        <v>5.9736708860759506</v>
      </c>
      <c r="AB97">
        <v>10.194384281307157</v>
      </c>
      <c r="AC97">
        <v>8.2276252527668916</v>
      </c>
      <c r="AD97">
        <v>15.529045756638286</v>
      </c>
      <c r="AE97">
        <v>21.008957028349691</v>
      </c>
      <c r="AF97">
        <v>5.953842182201746</v>
      </c>
      <c r="AG97">
        <v>27.220760194834654</v>
      </c>
      <c r="AH97">
        <v>58.372363766718628</v>
      </c>
      <c r="AI97">
        <v>5.9514641936377428</v>
      </c>
      <c r="AJ97">
        <v>0</v>
      </c>
      <c r="AK97">
        <v>21.737711255967039</v>
      </c>
      <c r="AL97">
        <v>46.978221170395862</v>
      </c>
      <c r="AM97">
        <v>0</v>
      </c>
      <c r="AN97">
        <v>0</v>
      </c>
      <c r="AO97">
        <v>4.5105839999999997</v>
      </c>
      <c r="AP97">
        <v>4.1415434962717477</v>
      </c>
      <c r="AQ97">
        <v>41.747688771740094</v>
      </c>
      <c r="AR97">
        <v>4.6908804347826063</v>
      </c>
      <c r="AS97">
        <v>4.0063960853045089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926.65674533777212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295.82757347670253</v>
      </c>
      <c r="L98">
        <v>9.01</v>
      </c>
      <c r="M98">
        <v>30.86</v>
      </c>
      <c r="N98">
        <v>50.48</v>
      </c>
      <c r="O98">
        <v>71.305774682109018</v>
      </c>
      <c r="P98">
        <v>19.351901719901722</v>
      </c>
      <c r="Q98">
        <v>8.7399999999999984</v>
      </c>
      <c r="R98">
        <v>18.010440318302386</v>
      </c>
      <c r="S98">
        <v>0</v>
      </c>
      <c r="T98">
        <v>0</v>
      </c>
      <c r="U98">
        <v>60.09148286158478</v>
      </c>
      <c r="V98">
        <v>8.8499999999999979</v>
      </c>
      <c r="W98">
        <v>19.09</v>
      </c>
      <c r="X98">
        <v>42.024392181457088</v>
      </c>
      <c r="Y98">
        <v>0</v>
      </c>
      <c r="Z98">
        <v>0</v>
      </c>
      <c r="AA98">
        <v>5.9736708860759506</v>
      </c>
      <c r="AB98">
        <v>10.194384281307157</v>
      </c>
      <c r="AC98">
        <v>8.2276252527668916</v>
      </c>
      <c r="AD98">
        <v>15.529045756638286</v>
      </c>
      <c r="AE98">
        <v>21.008957028349691</v>
      </c>
      <c r="AF98">
        <v>5.953842182201746</v>
      </c>
      <c r="AG98">
        <v>27.220760194834654</v>
      </c>
      <c r="AH98">
        <v>58.372363766718628</v>
      </c>
      <c r="AI98">
        <v>5.9514641936377428</v>
      </c>
      <c r="AJ98">
        <v>0</v>
      </c>
      <c r="AK98">
        <v>21.737711255967039</v>
      </c>
      <c r="AL98">
        <v>46.978221170395862</v>
      </c>
      <c r="AM98">
        <v>0</v>
      </c>
      <c r="AN98">
        <v>0</v>
      </c>
      <c r="AO98">
        <v>4.5105839999999997</v>
      </c>
      <c r="AP98">
        <v>4.1415434962717477</v>
      </c>
      <c r="AQ98">
        <v>41.747688771740094</v>
      </c>
      <c r="AR98">
        <v>4.6908804347826063</v>
      </c>
      <c r="AS98">
        <v>4.0063960853045089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919.88670399704995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9.7304307278367315</v>
      </c>
      <c r="L99">
        <f t="shared" si="2"/>
        <v>0.21638040730867406</v>
      </c>
      <c r="M99">
        <f t="shared" si="2"/>
        <v>0.74064000000000019</v>
      </c>
      <c r="N99">
        <f t="shared" si="2"/>
        <v>1.2115199999999986</v>
      </c>
      <c r="O99">
        <f t="shared" si="2"/>
        <v>1.7113385923706144</v>
      </c>
      <c r="P99">
        <f t="shared" si="2"/>
        <v>0.50717910668300803</v>
      </c>
      <c r="Q99">
        <f t="shared" si="2"/>
        <v>0.20969505391249268</v>
      </c>
      <c r="R99">
        <f t="shared" si="2"/>
        <v>0.43227848834073102</v>
      </c>
      <c r="S99">
        <f t="shared" si="2"/>
        <v>0</v>
      </c>
      <c r="T99">
        <f t="shared" si="2"/>
        <v>0</v>
      </c>
      <c r="U99">
        <f t="shared" si="2"/>
        <v>1.4421955886780355</v>
      </c>
      <c r="V99">
        <f t="shared" si="2"/>
        <v>0.17911151128150726</v>
      </c>
      <c r="W99">
        <f t="shared" si="2"/>
        <v>0.45803749999999926</v>
      </c>
      <c r="X99">
        <f t="shared" si="2"/>
        <v>1.0083774494832527</v>
      </c>
      <c r="Y99">
        <f t="shared" si="2"/>
        <v>0</v>
      </c>
      <c r="Z99">
        <f t="shared" si="2"/>
        <v>6.2935852499999972E-2</v>
      </c>
      <c r="AA99">
        <f t="shared" si="2"/>
        <v>0.10076287025316458</v>
      </c>
      <c r="AB99">
        <f t="shared" si="2"/>
        <v>0.21031312991430332</v>
      </c>
      <c r="AC99">
        <f t="shared" si="2"/>
        <v>0.16856685412692474</v>
      </c>
      <c r="AD99">
        <f t="shared" si="2"/>
        <v>0.35966407704518444</v>
      </c>
      <c r="AE99">
        <f t="shared" si="2"/>
        <v>0.50484798444076873</v>
      </c>
      <c r="AF99">
        <f t="shared" si="2"/>
        <v>0.18210638201834345</v>
      </c>
      <c r="AG99">
        <f t="shared" si="2"/>
        <v>0.65329824467603215</v>
      </c>
      <c r="AH99">
        <f t="shared" si="2"/>
        <v>1.276401381196804</v>
      </c>
      <c r="AI99">
        <f t="shared" si="2"/>
        <v>9.3651023206134817E-2</v>
      </c>
      <c r="AJ99">
        <f t="shared" si="2"/>
        <v>0</v>
      </c>
      <c r="AK99">
        <f t="shared" si="2"/>
        <v>0.52170507014320888</v>
      </c>
      <c r="AL99">
        <f t="shared" si="2"/>
        <v>1.2663193257314971</v>
      </c>
      <c r="AM99">
        <f t="shared" si="2"/>
        <v>2.2735618465866424E-2</v>
      </c>
      <c r="AN99">
        <f t="shared" si="2"/>
        <v>0</v>
      </c>
      <c r="AO99">
        <f t="shared" si="2"/>
        <v>0.10142665199999994</v>
      </c>
      <c r="AP99">
        <f t="shared" si="2"/>
        <v>9.8516471830985997E-2</v>
      </c>
      <c r="AQ99">
        <f t="shared" si="2"/>
        <v>0.35580347391327544</v>
      </c>
      <c r="AR99">
        <f t="shared" si="2"/>
        <v>0.18230966259057976</v>
      </c>
      <c r="AS99">
        <f t="shared" si="2"/>
        <v>0.13156133093095509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24.140109830879073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87.089999999999989</v>
      </c>
      <c r="L3">
        <v>32.9</v>
      </c>
      <c r="M3">
        <v>0</v>
      </c>
      <c r="N3">
        <v>29.19</v>
      </c>
      <c r="O3">
        <v>49.003968575362435</v>
      </c>
      <c r="P3">
        <v>48.564772481572483</v>
      </c>
      <c r="Q3">
        <v>2.9</v>
      </c>
      <c r="R3">
        <v>10.417499400047994</v>
      </c>
      <c r="S3">
        <v>0</v>
      </c>
      <c r="T3">
        <v>0</v>
      </c>
      <c r="U3">
        <v>282.98698319472891</v>
      </c>
      <c r="V3">
        <v>3.5900000000000003</v>
      </c>
      <c r="W3">
        <v>11.04</v>
      </c>
      <c r="X3">
        <v>24.302539981185323</v>
      </c>
      <c r="Y3">
        <v>0</v>
      </c>
      <c r="Z3">
        <v>1.6027399999999998</v>
      </c>
      <c r="AA3">
        <v>3.4541959681200196</v>
      </c>
      <c r="AB3">
        <v>6.2233401632421499</v>
      </c>
      <c r="AC3">
        <v>4.7574003338902431</v>
      </c>
      <c r="AD3">
        <v>8.9796533115342019</v>
      </c>
      <c r="AE3">
        <v>12.150521908676421</v>
      </c>
      <c r="AF3">
        <v>0</v>
      </c>
      <c r="AG3">
        <v>0</v>
      </c>
      <c r="AH3">
        <v>33.758627573683633</v>
      </c>
      <c r="AI3">
        <v>0.87646266203583323</v>
      </c>
      <c r="AJ3">
        <v>0</v>
      </c>
      <c r="AK3">
        <v>12.569186110151016</v>
      </c>
      <c r="AL3">
        <v>15.991778829604135</v>
      </c>
      <c r="AM3">
        <v>0</v>
      </c>
      <c r="AN3">
        <v>0</v>
      </c>
      <c r="AO3">
        <v>2.6822400000000006</v>
      </c>
      <c r="AP3">
        <v>2.6944899320629663</v>
      </c>
      <c r="AQ3">
        <v>0</v>
      </c>
      <c r="AR3">
        <v>12.483387681159421</v>
      </c>
      <c r="AS3">
        <v>2.317172549675949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702.52696065673319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87.089999999999989</v>
      </c>
      <c r="L4">
        <v>32.9</v>
      </c>
      <c r="M4">
        <v>0</v>
      </c>
      <c r="N4">
        <v>29.19</v>
      </c>
      <c r="O4">
        <v>49.003968575362435</v>
      </c>
      <c r="P4">
        <v>48.564772481572483</v>
      </c>
      <c r="Q4">
        <v>2.9</v>
      </c>
      <c r="R4">
        <v>5.8084322719913644</v>
      </c>
      <c r="S4">
        <v>0</v>
      </c>
      <c r="T4">
        <v>0</v>
      </c>
      <c r="U4">
        <v>282.98698319472891</v>
      </c>
      <c r="V4">
        <v>3.5900000000000003</v>
      </c>
      <c r="W4">
        <v>11.04</v>
      </c>
      <c r="X4">
        <v>24.302539981185323</v>
      </c>
      <c r="Y4">
        <v>0</v>
      </c>
      <c r="Z4">
        <v>1.6027399999999998</v>
      </c>
      <c r="AA4">
        <v>0</v>
      </c>
      <c r="AB4">
        <v>6.2233401632421499</v>
      </c>
      <c r="AC4">
        <v>4.7574003338902431</v>
      </c>
      <c r="AD4">
        <v>8.9796533115342019</v>
      </c>
      <c r="AE4">
        <v>12.150521908676421</v>
      </c>
      <c r="AF4">
        <v>0</v>
      </c>
      <c r="AG4">
        <v>0</v>
      </c>
      <c r="AH4">
        <v>33.758627573683633</v>
      </c>
      <c r="AI4">
        <v>0.87646266203583323</v>
      </c>
      <c r="AJ4">
        <v>0</v>
      </c>
      <c r="AK4">
        <v>12.569186110151016</v>
      </c>
      <c r="AL4">
        <v>15.991778829604135</v>
      </c>
      <c r="AM4">
        <v>0</v>
      </c>
      <c r="AN4">
        <v>0</v>
      </c>
      <c r="AO4">
        <v>2.6822400000000006</v>
      </c>
      <c r="AP4">
        <v>2.6944899320629663</v>
      </c>
      <c r="AQ4">
        <v>0</v>
      </c>
      <c r="AR4">
        <v>12.483387681159421</v>
      </c>
      <c r="AS4">
        <v>2.317172549675949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694.46369756055662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87.089999999999989</v>
      </c>
      <c r="L5">
        <v>32.9</v>
      </c>
      <c r="M5">
        <v>0</v>
      </c>
      <c r="N5">
        <v>29.19</v>
      </c>
      <c r="O5">
        <v>49.003968575362435</v>
      </c>
      <c r="P5">
        <v>48.564772481572483</v>
      </c>
      <c r="Q5">
        <v>2.9</v>
      </c>
      <c r="R5">
        <v>5.8084322719913644</v>
      </c>
      <c r="S5">
        <v>0</v>
      </c>
      <c r="T5">
        <v>0</v>
      </c>
      <c r="U5">
        <v>282.98698319472891</v>
      </c>
      <c r="V5">
        <v>3.5900000000000003</v>
      </c>
      <c r="W5">
        <v>11.04</v>
      </c>
      <c r="X5">
        <v>24.302539981185323</v>
      </c>
      <c r="Y5">
        <v>0</v>
      </c>
      <c r="Z5">
        <v>1.6027399999999998</v>
      </c>
      <c r="AA5">
        <v>0</v>
      </c>
      <c r="AB5">
        <v>6.2233401632421499</v>
      </c>
      <c r="AC5">
        <v>4.7574003338902431</v>
      </c>
      <c r="AD5">
        <v>8.9796533115342019</v>
      </c>
      <c r="AE5">
        <v>12.150521908676421</v>
      </c>
      <c r="AF5">
        <v>0</v>
      </c>
      <c r="AG5">
        <v>0</v>
      </c>
      <c r="AH5">
        <v>33.758627573683633</v>
      </c>
      <c r="AI5">
        <v>0.87646266203583323</v>
      </c>
      <c r="AJ5">
        <v>0</v>
      </c>
      <c r="AK5">
        <v>12.569186110151016</v>
      </c>
      <c r="AL5">
        <v>15.991778829604135</v>
      </c>
      <c r="AM5">
        <v>0</v>
      </c>
      <c r="AN5">
        <v>0</v>
      </c>
      <c r="AO5">
        <v>2.6822400000000006</v>
      </c>
      <c r="AP5">
        <v>2.6944899320629663</v>
      </c>
      <c r="AQ5">
        <v>0</v>
      </c>
      <c r="AR5">
        <v>2.1690362318840575</v>
      </c>
      <c r="AS5">
        <v>2.317172549675949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684.14934611128126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87.089999999999989</v>
      </c>
      <c r="L6">
        <v>32.9</v>
      </c>
      <c r="M6">
        <v>0</v>
      </c>
      <c r="N6">
        <v>29.19</v>
      </c>
      <c r="O6">
        <v>49.003968575362435</v>
      </c>
      <c r="P6">
        <v>48.564772481572483</v>
      </c>
      <c r="Q6">
        <v>2.9</v>
      </c>
      <c r="R6">
        <v>5.8084322719913644</v>
      </c>
      <c r="S6">
        <v>0</v>
      </c>
      <c r="T6">
        <v>0</v>
      </c>
      <c r="U6">
        <v>282.98698319472891</v>
      </c>
      <c r="V6">
        <v>3.5900000000000003</v>
      </c>
      <c r="W6">
        <v>11.04</v>
      </c>
      <c r="X6">
        <v>24.302539981185323</v>
      </c>
      <c r="Y6">
        <v>0</v>
      </c>
      <c r="Z6">
        <v>1.6027399999999998</v>
      </c>
      <c r="AA6">
        <v>0</v>
      </c>
      <c r="AB6">
        <v>6.2233401632421499</v>
      </c>
      <c r="AC6">
        <v>4.7574003338902431</v>
      </c>
      <c r="AD6">
        <v>8.9796533115342019</v>
      </c>
      <c r="AE6">
        <v>12.150521908676421</v>
      </c>
      <c r="AF6">
        <v>0</v>
      </c>
      <c r="AG6">
        <v>0</v>
      </c>
      <c r="AH6">
        <v>33.758627573683633</v>
      </c>
      <c r="AI6">
        <v>0.87646266203583323</v>
      </c>
      <c r="AJ6">
        <v>0</v>
      </c>
      <c r="AK6">
        <v>12.569186110151016</v>
      </c>
      <c r="AL6">
        <v>19.509106712564545</v>
      </c>
      <c r="AM6">
        <v>0</v>
      </c>
      <c r="AN6">
        <v>0</v>
      </c>
      <c r="AO6">
        <v>2.6822400000000006</v>
      </c>
      <c r="AP6">
        <v>2.6944899320629663</v>
      </c>
      <c r="AQ6">
        <v>0</v>
      </c>
      <c r="AR6">
        <v>2.1690362318840575</v>
      </c>
      <c r="AS6">
        <v>2.317172549675949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687.66667399424159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87.089999999999989</v>
      </c>
      <c r="L7">
        <v>32.9</v>
      </c>
      <c r="M7">
        <v>0</v>
      </c>
      <c r="N7">
        <v>29.19</v>
      </c>
      <c r="O7">
        <v>49.003968575362435</v>
      </c>
      <c r="P7">
        <v>48.564772481572483</v>
      </c>
      <c r="Q7">
        <v>2.9</v>
      </c>
      <c r="R7">
        <v>5.8084322719913644</v>
      </c>
      <c r="S7">
        <v>0</v>
      </c>
      <c r="T7">
        <v>0</v>
      </c>
      <c r="U7">
        <v>282.98698319472891</v>
      </c>
      <c r="V7">
        <v>3.5900000000000003</v>
      </c>
      <c r="W7">
        <v>11.04</v>
      </c>
      <c r="X7">
        <v>24.302539981185323</v>
      </c>
      <c r="Y7">
        <v>0</v>
      </c>
      <c r="Z7">
        <v>1.6027399999999998</v>
      </c>
      <c r="AA7">
        <v>0</v>
      </c>
      <c r="AB7">
        <v>6.2233401632421499</v>
      </c>
      <c r="AC7">
        <v>4.7574003338902431</v>
      </c>
      <c r="AD7">
        <v>8.9796533115342019</v>
      </c>
      <c r="AE7">
        <v>12.150521908676421</v>
      </c>
      <c r="AF7">
        <v>0</v>
      </c>
      <c r="AG7">
        <v>0</v>
      </c>
      <c r="AH7">
        <v>33.758627573683633</v>
      </c>
      <c r="AI7">
        <v>0.87646266203583323</v>
      </c>
      <c r="AJ7">
        <v>0</v>
      </c>
      <c r="AK7">
        <v>12.569186110151016</v>
      </c>
      <c r="AL7">
        <v>19.509106712564545</v>
      </c>
      <c r="AM7">
        <v>0</v>
      </c>
      <c r="AN7">
        <v>0</v>
      </c>
      <c r="AO7">
        <v>2.6441400000000006</v>
      </c>
      <c r="AP7">
        <v>2.3287910157415084</v>
      </c>
      <c r="AQ7">
        <v>0</v>
      </c>
      <c r="AR7">
        <v>2.1690362318840575</v>
      </c>
      <c r="AS7">
        <v>7.9343503173035739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692.88005284554777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87.089999999999989</v>
      </c>
      <c r="L8">
        <v>54.21</v>
      </c>
      <c r="M8">
        <v>0</v>
      </c>
      <c r="N8">
        <v>29.19</v>
      </c>
      <c r="O8">
        <v>49.003968575362435</v>
      </c>
      <c r="P8">
        <v>48.564772481572483</v>
      </c>
      <c r="Q8">
        <v>2.9</v>
      </c>
      <c r="R8">
        <v>5.8084322719913644</v>
      </c>
      <c r="S8">
        <v>0</v>
      </c>
      <c r="T8">
        <v>0</v>
      </c>
      <c r="U8">
        <v>282.98698319472891</v>
      </c>
      <c r="V8">
        <v>3.5900000000000003</v>
      </c>
      <c r="W8">
        <v>11.04</v>
      </c>
      <c r="X8">
        <v>24.302539981185323</v>
      </c>
      <c r="Y8">
        <v>0</v>
      </c>
      <c r="Z8">
        <v>1.6027399999999998</v>
      </c>
      <c r="AA8">
        <v>0</v>
      </c>
      <c r="AB8">
        <v>6.2233401632421499</v>
      </c>
      <c r="AC8">
        <v>4.7574003338902431</v>
      </c>
      <c r="AD8">
        <v>8.9796533115342019</v>
      </c>
      <c r="AE8">
        <v>12.150521908676421</v>
      </c>
      <c r="AF8">
        <v>0</v>
      </c>
      <c r="AG8">
        <v>0</v>
      </c>
      <c r="AH8">
        <v>33.758627573683633</v>
      </c>
      <c r="AI8">
        <v>0.87646266203583323</v>
      </c>
      <c r="AJ8">
        <v>0</v>
      </c>
      <c r="AK8">
        <v>12.569186110151016</v>
      </c>
      <c r="AL8">
        <v>19.509106712564545</v>
      </c>
      <c r="AM8">
        <v>0</v>
      </c>
      <c r="AN8">
        <v>0</v>
      </c>
      <c r="AO8">
        <v>2.6441400000000006</v>
      </c>
      <c r="AP8">
        <v>2.3287910157415084</v>
      </c>
      <c r="AQ8">
        <v>0</v>
      </c>
      <c r="AR8">
        <v>2.1690362318840575</v>
      </c>
      <c r="AS8">
        <v>7.9343503173035739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714.19005284554771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87.089999999999989</v>
      </c>
      <c r="L9">
        <v>32.900000000000006</v>
      </c>
      <c r="M9">
        <v>0</v>
      </c>
      <c r="N9">
        <v>29.19</v>
      </c>
      <c r="O9">
        <v>49.003968575362435</v>
      </c>
      <c r="P9">
        <v>48.564772481572483</v>
      </c>
      <c r="Q9">
        <v>2.9</v>
      </c>
      <c r="R9">
        <v>5.8084322719913644</v>
      </c>
      <c r="S9">
        <v>0</v>
      </c>
      <c r="T9">
        <v>0</v>
      </c>
      <c r="U9">
        <v>282.98698319472891</v>
      </c>
      <c r="V9">
        <v>2.9021593447505585</v>
      </c>
      <c r="W9">
        <v>11.04</v>
      </c>
      <c r="X9">
        <v>24.302539981185323</v>
      </c>
      <c r="Y9">
        <v>0</v>
      </c>
      <c r="Z9">
        <v>1.6027399999999998</v>
      </c>
      <c r="AA9">
        <v>0</v>
      </c>
      <c r="AB9">
        <v>6.2233401632421499</v>
      </c>
      <c r="AC9">
        <v>4.7574003338902431</v>
      </c>
      <c r="AD9">
        <v>8.9796533115342019</v>
      </c>
      <c r="AE9">
        <v>12.150521908676421</v>
      </c>
      <c r="AF9">
        <v>0</v>
      </c>
      <c r="AG9">
        <v>0</v>
      </c>
      <c r="AH9">
        <v>33.758627573683633</v>
      </c>
      <c r="AI9">
        <v>0.87646266203583323</v>
      </c>
      <c r="AJ9">
        <v>0</v>
      </c>
      <c r="AK9">
        <v>12.569186110151016</v>
      </c>
      <c r="AL9">
        <v>19.509106712564545</v>
      </c>
      <c r="AM9">
        <v>0</v>
      </c>
      <c r="AN9">
        <v>0</v>
      </c>
      <c r="AO9">
        <v>2.6441400000000006</v>
      </c>
      <c r="AP9">
        <v>2.3287910157415084</v>
      </c>
      <c r="AQ9">
        <v>0</v>
      </c>
      <c r="AR9">
        <v>2.7125652173913037</v>
      </c>
      <c r="AS9">
        <v>7.9343503173035739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692.73574117580552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87.089999999999989</v>
      </c>
      <c r="L10">
        <v>32.9</v>
      </c>
      <c r="M10">
        <v>0</v>
      </c>
      <c r="N10">
        <v>29.19</v>
      </c>
      <c r="O10">
        <v>49.003968575362435</v>
      </c>
      <c r="P10">
        <v>48.564772481572483</v>
      </c>
      <c r="Q10">
        <v>2.9</v>
      </c>
      <c r="R10">
        <v>5.8084322719913644</v>
      </c>
      <c r="S10">
        <v>0</v>
      </c>
      <c r="T10">
        <v>0</v>
      </c>
      <c r="U10">
        <v>282.98698319472891</v>
      </c>
      <c r="V10">
        <v>2.9021593447505585</v>
      </c>
      <c r="W10">
        <v>11.04</v>
      </c>
      <c r="X10">
        <v>24.302539981185323</v>
      </c>
      <c r="Y10">
        <v>0</v>
      </c>
      <c r="Z10">
        <v>1.6027399999999998</v>
      </c>
      <c r="AA10">
        <v>0</v>
      </c>
      <c r="AB10">
        <v>6.2233401632421499</v>
      </c>
      <c r="AC10">
        <v>4.7574003338902431</v>
      </c>
      <c r="AD10">
        <v>8.9796533115342019</v>
      </c>
      <c r="AE10">
        <v>12.150521908676421</v>
      </c>
      <c r="AF10">
        <v>0</v>
      </c>
      <c r="AG10">
        <v>0</v>
      </c>
      <c r="AH10">
        <v>33.758627573683633</v>
      </c>
      <c r="AI10">
        <v>0.87646266203583323</v>
      </c>
      <c r="AJ10">
        <v>0</v>
      </c>
      <c r="AK10">
        <v>12.569186110151016</v>
      </c>
      <c r="AL10">
        <v>19.509106712564545</v>
      </c>
      <c r="AM10">
        <v>0</v>
      </c>
      <c r="AN10">
        <v>0</v>
      </c>
      <c r="AO10">
        <v>2.6441400000000006</v>
      </c>
      <c r="AP10">
        <v>2.3287910157415084</v>
      </c>
      <c r="AQ10">
        <v>0</v>
      </c>
      <c r="AR10">
        <v>2.7125652173913037</v>
      </c>
      <c r="AS10">
        <v>7.9343503173035739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692.73574117580552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87.089999999999989</v>
      </c>
      <c r="L11">
        <v>34</v>
      </c>
      <c r="M11">
        <v>0</v>
      </c>
      <c r="N11">
        <v>29.19</v>
      </c>
      <c r="O11">
        <v>49.003968575362435</v>
      </c>
      <c r="P11">
        <v>48.564772481572483</v>
      </c>
      <c r="Q11">
        <v>2.9</v>
      </c>
      <c r="R11">
        <v>5.8084322719913644</v>
      </c>
      <c r="S11">
        <v>0</v>
      </c>
      <c r="T11">
        <v>0</v>
      </c>
      <c r="U11">
        <v>282.98698319472891</v>
      </c>
      <c r="V11">
        <v>2.9021593447505585</v>
      </c>
      <c r="W11">
        <v>11.04</v>
      </c>
      <c r="X11">
        <v>24.302539981185323</v>
      </c>
      <c r="Y11">
        <v>0</v>
      </c>
      <c r="Z11">
        <v>1.6027399999999998</v>
      </c>
      <c r="AA11">
        <v>0</v>
      </c>
      <c r="AB11">
        <v>6.2233401632421499</v>
      </c>
      <c r="AC11">
        <v>4.7574003338902431</v>
      </c>
      <c r="AD11">
        <v>8.9796533115342019</v>
      </c>
      <c r="AE11">
        <v>12.150521908676421</v>
      </c>
      <c r="AF11">
        <v>0</v>
      </c>
      <c r="AG11">
        <v>0</v>
      </c>
      <c r="AH11">
        <v>33.758627573683633</v>
      </c>
      <c r="AI11">
        <v>0.87646266203583323</v>
      </c>
      <c r="AJ11">
        <v>0</v>
      </c>
      <c r="AK11">
        <v>12.569186110151016</v>
      </c>
      <c r="AL11">
        <v>19.509106712564545</v>
      </c>
      <c r="AM11">
        <v>0</v>
      </c>
      <c r="AN11">
        <v>0</v>
      </c>
      <c r="AO11">
        <v>2.6441400000000006</v>
      </c>
      <c r="AP11">
        <v>2.3287910157415084</v>
      </c>
      <c r="AQ11">
        <v>0</v>
      </c>
      <c r="AR11">
        <v>2.7125652173913037</v>
      </c>
      <c r="AS11">
        <v>2.317172549675949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688.21856340817783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87.089999999999989</v>
      </c>
      <c r="L12">
        <v>32.900000000000006</v>
      </c>
      <c r="M12">
        <v>0</v>
      </c>
      <c r="N12">
        <v>29.19</v>
      </c>
      <c r="O12">
        <v>49.003968575362435</v>
      </c>
      <c r="P12">
        <v>48.564772481572483</v>
      </c>
      <c r="Q12">
        <v>2.9</v>
      </c>
      <c r="R12">
        <v>5.8084322719913644</v>
      </c>
      <c r="S12">
        <v>0</v>
      </c>
      <c r="T12">
        <v>0</v>
      </c>
      <c r="U12">
        <v>282.98698319472891</v>
      </c>
      <c r="V12">
        <v>2.9021593447505585</v>
      </c>
      <c r="W12">
        <v>11.04</v>
      </c>
      <c r="X12">
        <v>24.302539981185323</v>
      </c>
      <c r="Y12">
        <v>0</v>
      </c>
      <c r="Z12">
        <v>1.6027399999999998</v>
      </c>
      <c r="AA12">
        <v>0</v>
      </c>
      <c r="AB12">
        <v>6.2233401632421499</v>
      </c>
      <c r="AC12">
        <v>4.7574003338902431</v>
      </c>
      <c r="AD12">
        <v>8.9796533115342019</v>
      </c>
      <c r="AE12">
        <v>12.150521908676421</v>
      </c>
      <c r="AF12">
        <v>0</v>
      </c>
      <c r="AG12">
        <v>0</v>
      </c>
      <c r="AH12">
        <v>33.758627573683633</v>
      </c>
      <c r="AI12">
        <v>0.87646266203583323</v>
      </c>
      <c r="AJ12">
        <v>0</v>
      </c>
      <c r="AK12">
        <v>12.569186110151016</v>
      </c>
      <c r="AL12">
        <v>19.509106712564545</v>
      </c>
      <c r="AM12">
        <v>0</v>
      </c>
      <c r="AN12">
        <v>0</v>
      </c>
      <c r="AO12">
        <v>2.6441400000000006</v>
      </c>
      <c r="AP12">
        <v>2.3287910157415084</v>
      </c>
      <c r="AQ12">
        <v>0</v>
      </c>
      <c r="AR12">
        <v>2.7125652173913037</v>
      </c>
      <c r="AS12">
        <v>2.317172549675949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687.11856340817792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87.089999999999989</v>
      </c>
      <c r="L13">
        <v>32.900000000000006</v>
      </c>
      <c r="M13">
        <v>0</v>
      </c>
      <c r="N13">
        <v>29.19</v>
      </c>
      <c r="O13">
        <v>49.003968575362435</v>
      </c>
      <c r="P13">
        <v>49.29</v>
      </c>
      <c r="Q13">
        <v>2.9</v>
      </c>
      <c r="R13">
        <v>5.8084322719913644</v>
      </c>
      <c r="S13">
        <v>0</v>
      </c>
      <c r="T13">
        <v>0</v>
      </c>
      <c r="U13">
        <v>282.98698319472891</v>
      </c>
      <c r="V13">
        <v>2.9021593447505585</v>
      </c>
      <c r="W13">
        <v>11.04</v>
      </c>
      <c r="X13">
        <v>24.302539981185323</v>
      </c>
      <c r="Y13">
        <v>0</v>
      </c>
      <c r="Z13">
        <v>1.6027399999999998</v>
      </c>
      <c r="AA13">
        <v>0</v>
      </c>
      <c r="AB13">
        <v>6.2233401632421499</v>
      </c>
      <c r="AC13">
        <v>4.7574003338902431</v>
      </c>
      <c r="AD13">
        <v>8.9796533115342019</v>
      </c>
      <c r="AE13">
        <v>12.150521908676421</v>
      </c>
      <c r="AF13">
        <v>0</v>
      </c>
      <c r="AG13">
        <v>0</v>
      </c>
      <c r="AH13">
        <v>33.758627573683633</v>
      </c>
      <c r="AI13">
        <v>0.87646266203583323</v>
      </c>
      <c r="AJ13">
        <v>0</v>
      </c>
      <c r="AK13">
        <v>12.569186110151016</v>
      </c>
      <c r="AL13">
        <v>19.509106712564545</v>
      </c>
      <c r="AM13">
        <v>0</v>
      </c>
      <c r="AN13">
        <v>0</v>
      </c>
      <c r="AO13">
        <v>2.6441400000000006</v>
      </c>
      <c r="AP13">
        <v>2.3287910157415084</v>
      </c>
      <c r="AQ13">
        <v>0</v>
      </c>
      <c r="AR13">
        <v>2.7125652173913037</v>
      </c>
      <c r="AS13">
        <v>2.317172549675949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687.84379092660538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87.089999999999989</v>
      </c>
      <c r="L14">
        <v>32.900000000000006</v>
      </c>
      <c r="M14">
        <v>0</v>
      </c>
      <c r="N14">
        <v>29.19</v>
      </c>
      <c r="O14">
        <v>49.003968575362435</v>
      </c>
      <c r="P14">
        <v>49.29</v>
      </c>
      <c r="Q14">
        <v>2.9</v>
      </c>
      <c r="R14">
        <v>5.8084322719913644</v>
      </c>
      <c r="S14">
        <v>0</v>
      </c>
      <c r="T14">
        <v>0</v>
      </c>
      <c r="U14">
        <v>282.98698319472891</v>
      </c>
      <c r="V14">
        <v>2.9021593447505585</v>
      </c>
      <c r="W14">
        <v>11.04</v>
      </c>
      <c r="X14">
        <v>24.302539981185323</v>
      </c>
      <c r="Y14">
        <v>0</v>
      </c>
      <c r="Z14">
        <v>1.6027399999999998</v>
      </c>
      <c r="AA14">
        <v>0</v>
      </c>
      <c r="AB14">
        <v>6.2233401632421499</v>
      </c>
      <c r="AC14">
        <v>4.7574003338902431</v>
      </c>
      <c r="AD14">
        <v>8.9796533115342019</v>
      </c>
      <c r="AE14">
        <v>12.150521908676421</v>
      </c>
      <c r="AF14">
        <v>0</v>
      </c>
      <c r="AG14">
        <v>0</v>
      </c>
      <c r="AH14">
        <v>33.758627573683633</v>
      </c>
      <c r="AI14">
        <v>0.87646266203583323</v>
      </c>
      <c r="AJ14">
        <v>0</v>
      </c>
      <c r="AK14">
        <v>12.569186110151016</v>
      </c>
      <c r="AL14">
        <v>19.509106712564545</v>
      </c>
      <c r="AM14">
        <v>0</v>
      </c>
      <c r="AN14">
        <v>0</v>
      </c>
      <c r="AO14">
        <v>2.6441400000000006</v>
      </c>
      <c r="AP14">
        <v>2.3287910157415084</v>
      </c>
      <c r="AQ14">
        <v>0</v>
      </c>
      <c r="AR14">
        <v>2.7125652173913037</v>
      </c>
      <c r="AS14">
        <v>2.317172549675949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687.84379092660538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87.089999999999989</v>
      </c>
      <c r="L15">
        <v>32.900000000000006</v>
      </c>
      <c r="M15">
        <v>0</v>
      </c>
      <c r="N15">
        <v>29.19</v>
      </c>
      <c r="O15">
        <v>49.003968575362435</v>
      </c>
      <c r="P15">
        <v>49.29</v>
      </c>
      <c r="Q15">
        <v>2.9</v>
      </c>
      <c r="R15">
        <v>5.81</v>
      </c>
      <c r="S15">
        <v>0</v>
      </c>
      <c r="T15">
        <v>0</v>
      </c>
      <c r="U15">
        <v>282.98698319472891</v>
      </c>
      <c r="V15">
        <v>2.9021593447505585</v>
      </c>
      <c r="W15">
        <v>11.04</v>
      </c>
      <c r="X15">
        <v>24.302539981185323</v>
      </c>
      <c r="Y15">
        <v>0</v>
      </c>
      <c r="Z15">
        <v>1.6027399999999998</v>
      </c>
      <c r="AA15">
        <v>0</v>
      </c>
      <c r="AB15">
        <v>6.2233401632421499</v>
      </c>
      <c r="AC15">
        <v>4.7574003338902431</v>
      </c>
      <c r="AD15">
        <v>8.9796533115342019</v>
      </c>
      <c r="AE15">
        <v>12.150521908676421</v>
      </c>
      <c r="AF15">
        <v>0</v>
      </c>
      <c r="AG15">
        <v>0</v>
      </c>
      <c r="AH15">
        <v>33.758627573683633</v>
      </c>
      <c r="AI15">
        <v>0.87646266203583323</v>
      </c>
      <c r="AJ15">
        <v>0</v>
      </c>
      <c r="AK15">
        <v>12.569186110151016</v>
      </c>
      <c r="AL15">
        <v>19.509106712564545</v>
      </c>
      <c r="AM15">
        <v>0</v>
      </c>
      <c r="AN15">
        <v>0</v>
      </c>
      <c r="AO15">
        <v>2.6441400000000006</v>
      </c>
      <c r="AP15">
        <v>2.3287910157415084</v>
      </c>
      <c r="AQ15">
        <v>0</v>
      </c>
      <c r="AR15">
        <v>3.2560942028985504</v>
      </c>
      <c r="AS15">
        <v>2.317172549675949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688.3888876401212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87.089999999999989</v>
      </c>
      <c r="L16">
        <v>32.900000000000006</v>
      </c>
      <c r="M16">
        <v>0</v>
      </c>
      <c r="N16">
        <v>29.19</v>
      </c>
      <c r="O16">
        <v>49.003968575362435</v>
      </c>
      <c r="P16">
        <v>49.29</v>
      </c>
      <c r="Q16">
        <v>2.9</v>
      </c>
      <c r="R16">
        <v>5.81</v>
      </c>
      <c r="S16">
        <v>0</v>
      </c>
      <c r="T16">
        <v>0</v>
      </c>
      <c r="U16">
        <v>282.98698319472891</v>
      </c>
      <c r="V16">
        <v>2.9021593447505585</v>
      </c>
      <c r="W16">
        <v>11.04</v>
      </c>
      <c r="X16">
        <v>24.302539981185323</v>
      </c>
      <c r="Y16">
        <v>0</v>
      </c>
      <c r="Z16">
        <v>1.6027399999999998</v>
      </c>
      <c r="AA16">
        <v>0</v>
      </c>
      <c r="AB16">
        <v>6.2233401632421499</v>
      </c>
      <c r="AC16">
        <v>4.7574003338902431</v>
      </c>
      <c r="AD16">
        <v>8.9796533115342019</v>
      </c>
      <c r="AE16">
        <v>12.150521908676421</v>
      </c>
      <c r="AF16">
        <v>0</v>
      </c>
      <c r="AG16">
        <v>0</v>
      </c>
      <c r="AH16">
        <v>33.758627573683633</v>
      </c>
      <c r="AI16">
        <v>0.87646266203583323</v>
      </c>
      <c r="AJ16">
        <v>0</v>
      </c>
      <c r="AK16">
        <v>12.569186110151016</v>
      </c>
      <c r="AL16">
        <v>19.509106712564545</v>
      </c>
      <c r="AM16">
        <v>0</v>
      </c>
      <c r="AN16">
        <v>0</v>
      </c>
      <c r="AO16">
        <v>2.6441400000000006</v>
      </c>
      <c r="AP16">
        <v>2.3287910157415084</v>
      </c>
      <c r="AQ16">
        <v>0</v>
      </c>
      <c r="AR16">
        <v>3.2560942028985504</v>
      </c>
      <c r="AS16">
        <v>2.317172549675949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688.3888876401212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87.089999999999989</v>
      </c>
      <c r="L17">
        <v>32.900000000000006</v>
      </c>
      <c r="M17">
        <v>0</v>
      </c>
      <c r="N17">
        <v>29.19</v>
      </c>
      <c r="O17">
        <v>49.003968575362435</v>
      </c>
      <c r="P17">
        <v>49.29</v>
      </c>
      <c r="Q17">
        <v>2.9</v>
      </c>
      <c r="R17">
        <v>5.81</v>
      </c>
      <c r="S17">
        <v>0</v>
      </c>
      <c r="T17">
        <v>0</v>
      </c>
      <c r="U17">
        <v>282.98698319472891</v>
      </c>
      <c r="V17">
        <v>2.9021593447505585</v>
      </c>
      <c r="W17">
        <v>11.04</v>
      </c>
      <c r="X17">
        <v>24.302539981185323</v>
      </c>
      <c r="Y17">
        <v>0</v>
      </c>
      <c r="Z17">
        <v>1.6027399999999998</v>
      </c>
      <c r="AA17">
        <v>0</v>
      </c>
      <c r="AB17">
        <v>6.2233401632421499</v>
      </c>
      <c r="AC17">
        <v>4.7574003338902431</v>
      </c>
      <c r="AD17">
        <v>8.9796533115342019</v>
      </c>
      <c r="AE17">
        <v>12.150521908676421</v>
      </c>
      <c r="AF17">
        <v>0</v>
      </c>
      <c r="AG17">
        <v>0</v>
      </c>
      <c r="AH17">
        <v>33.758627573683633</v>
      </c>
      <c r="AI17">
        <v>0.87646266203583323</v>
      </c>
      <c r="AJ17">
        <v>0</v>
      </c>
      <c r="AK17">
        <v>12.569186110151016</v>
      </c>
      <c r="AL17">
        <v>19.509106712564545</v>
      </c>
      <c r="AM17">
        <v>0</v>
      </c>
      <c r="AN17">
        <v>0</v>
      </c>
      <c r="AO17">
        <v>2.4993600000000007</v>
      </c>
      <c r="AP17">
        <v>2.3287910157415084</v>
      </c>
      <c r="AQ17">
        <v>0</v>
      </c>
      <c r="AR17">
        <v>3.2560942028985504</v>
      </c>
      <c r="AS17">
        <v>2.317172549675949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688.24410764012123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87.089999999999989</v>
      </c>
      <c r="L18">
        <v>32.900000000000006</v>
      </c>
      <c r="M18">
        <v>0</v>
      </c>
      <c r="N18">
        <v>29.19</v>
      </c>
      <c r="O18">
        <v>49.003968575362435</v>
      </c>
      <c r="P18">
        <v>49.29</v>
      </c>
      <c r="Q18">
        <v>2.9</v>
      </c>
      <c r="R18">
        <v>5.81</v>
      </c>
      <c r="S18">
        <v>0</v>
      </c>
      <c r="T18">
        <v>0</v>
      </c>
      <c r="U18">
        <v>282.98698319472891</v>
      </c>
      <c r="V18">
        <v>2.9021593447505585</v>
      </c>
      <c r="W18">
        <v>11.04</v>
      </c>
      <c r="X18">
        <v>24.302539981185323</v>
      </c>
      <c r="Y18">
        <v>0</v>
      </c>
      <c r="Z18">
        <v>1.6027399999999998</v>
      </c>
      <c r="AA18">
        <v>2.9132079231129868</v>
      </c>
      <c r="AB18">
        <v>6.2233401632421499</v>
      </c>
      <c r="AC18">
        <v>4.7574003338902431</v>
      </c>
      <c r="AD18">
        <v>8.9796533115342019</v>
      </c>
      <c r="AE18">
        <v>12.150521908676421</v>
      </c>
      <c r="AF18">
        <v>0</v>
      </c>
      <c r="AG18">
        <v>0</v>
      </c>
      <c r="AH18">
        <v>33.758627573683633</v>
      </c>
      <c r="AI18">
        <v>0.87646266203583323</v>
      </c>
      <c r="AJ18">
        <v>0</v>
      </c>
      <c r="AK18">
        <v>12.569186110151016</v>
      </c>
      <c r="AL18">
        <v>19.13324784853701</v>
      </c>
      <c r="AM18">
        <v>0</v>
      </c>
      <c r="AN18">
        <v>0</v>
      </c>
      <c r="AO18">
        <v>2.4993600000000007</v>
      </c>
      <c r="AP18">
        <v>2.3287910157415084</v>
      </c>
      <c r="AQ18">
        <v>0</v>
      </c>
      <c r="AR18">
        <v>3.2560942028985504</v>
      </c>
      <c r="AS18">
        <v>2.317172549675949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690.78145669920673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87.089999999999989</v>
      </c>
      <c r="L19">
        <v>32.900000000000006</v>
      </c>
      <c r="M19">
        <v>0</v>
      </c>
      <c r="N19">
        <v>29.19</v>
      </c>
      <c r="O19">
        <v>49.003968575362435</v>
      </c>
      <c r="P19">
        <v>49.29</v>
      </c>
      <c r="Q19">
        <v>2.9</v>
      </c>
      <c r="R19">
        <v>5.81</v>
      </c>
      <c r="S19">
        <v>0</v>
      </c>
      <c r="T19">
        <v>0</v>
      </c>
      <c r="U19">
        <v>282.98698319472891</v>
      </c>
      <c r="V19">
        <v>2.9021593447505585</v>
      </c>
      <c r="W19">
        <v>11.04</v>
      </c>
      <c r="X19">
        <v>24.302539981185323</v>
      </c>
      <c r="Y19">
        <v>0</v>
      </c>
      <c r="Z19">
        <v>1.6027399999999998</v>
      </c>
      <c r="AA19">
        <v>2.9132079231129868</v>
      </c>
      <c r="AB19">
        <v>6.2233401632421499</v>
      </c>
      <c r="AC19">
        <v>4.7574003338902431</v>
      </c>
      <c r="AD19">
        <v>8.9796533115342019</v>
      </c>
      <c r="AE19">
        <v>12.150521908676421</v>
      </c>
      <c r="AF19">
        <v>0</v>
      </c>
      <c r="AG19">
        <v>0</v>
      </c>
      <c r="AH19">
        <v>33.758627573683633</v>
      </c>
      <c r="AI19">
        <v>0.87646266203583323</v>
      </c>
      <c r="AJ19">
        <v>0</v>
      </c>
      <c r="AK19">
        <v>12.569186110151016</v>
      </c>
      <c r="AL19">
        <v>19.13324784853701</v>
      </c>
      <c r="AM19">
        <v>0</v>
      </c>
      <c r="AN19">
        <v>0</v>
      </c>
      <c r="AO19">
        <v>2.4714200000000006</v>
      </c>
      <c r="AP19">
        <v>2.3287910157415084</v>
      </c>
      <c r="AQ19">
        <v>0</v>
      </c>
      <c r="AR19">
        <v>4.0713876811594201</v>
      </c>
      <c r="AS19">
        <v>2.317172549675949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691.56881017746753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87.089999999999989</v>
      </c>
      <c r="L20">
        <v>32.900000000000006</v>
      </c>
      <c r="M20">
        <v>0</v>
      </c>
      <c r="N20">
        <v>29.19</v>
      </c>
      <c r="O20">
        <v>49.003968575362435</v>
      </c>
      <c r="P20">
        <v>49.29</v>
      </c>
      <c r="Q20">
        <v>2.9</v>
      </c>
      <c r="R20">
        <v>5.81</v>
      </c>
      <c r="S20">
        <v>0</v>
      </c>
      <c r="T20">
        <v>0</v>
      </c>
      <c r="U20">
        <v>282.98698319472891</v>
      </c>
      <c r="V20">
        <v>2.9021593447505585</v>
      </c>
      <c r="W20">
        <v>11.04</v>
      </c>
      <c r="X20">
        <v>24.302539981185323</v>
      </c>
      <c r="Y20">
        <v>0</v>
      </c>
      <c r="Z20">
        <v>1.6027399999999998</v>
      </c>
      <c r="AA20">
        <v>2.9132079231129868</v>
      </c>
      <c r="AB20">
        <v>6.2233401632421499</v>
      </c>
      <c r="AC20">
        <v>4.7574003338902431</v>
      </c>
      <c r="AD20">
        <v>8.9796533115342019</v>
      </c>
      <c r="AE20">
        <v>12.150521908676421</v>
      </c>
      <c r="AF20">
        <v>0</v>
      </c>
      <c r="AG20">
        <v>0</v>
      </c>
      <c r="AH20">
        <v>33.758627573683633</v>
      </c>
      <c r="AI20">
        <v>0.87646266203583323</v>
      </c>
      <c r="AJ20">
        <v>0</v>
      </c>
      <c r="AK20">
        <v>12.569186110151016</v>
      </c>
      <c r="AL20">
        <v>19.13324784853701</v>
      </c>
      <c r="AM20">
        <v>0</v>
      </c>
      <c r="AN20">
        <v>0</v>
      </c>
      <c r="AO20">
        <v>2.4714200000000006</v>
      </c>
      <c r="AP20">
        <v>2.3287910157415084</v>
      </c>
      <c r="AQ20">
        <v>0</v>
      </c>
      <c r="AR20">
        <v>4.0713876811594201</v>
      </c>
      <c r="AS20">
        <v>2.317172549675949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691.56881017746753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87.089999999999989</v>
      </c>
      <c r="L21">
        <v>32.900000000000006</v>
      </c>
      <c r="M21">
        <v>0</v>
      </c>
      <c r="N21">
        <v>29.19</v>
      </c>
      <c r="O21">
        <v>49.003968575362435</v>
      </c>
      <c r="P21">
        <v>49.29</v>
      </c>
      <c r="Q21">
        <v>2.9</v>
      </c>
      <c r="R21">
        <v>5.81</v>
      </c>
      <c r="S21">
        <v>0</v>
      </c>
      <c r="T21">
        <v>0</v>
      </c>
      <c r="U21">
        <v>282.98698319472891</v>
      </c>
      <c r="V21">
        <v>2.9021593447505585</v>
      </c>
      <c r="W21">
        <v>11.04</v>
      </c>
      <c r="X21">
        <v>24.302539981185323</v>
      </c>
      <c r="Y21">
        <v>0</v>
      </c>
      <c r="Z21">
        <v>1.6027399999999998</v>
      </c>
      <c r="AA21">
        <v>3.4541959681200196</v>
      </c>
      <c r="AB21">
        <v>6.2233401632421499</v>
      </c>
      <c r="AC21">
        <v>4.7574003338902431</v>
      </c>
      <c r="AD21">
        <v>8.9796533115342019</v>
      </c>
      <c r="AE21">
        <v>12.150521908676421</v>
      </c>
      <c r="AF21">
        <v>0</v>
      </c>
      <c r="AG21">
        <v>0</v>
      </c>
      <c r="AH21">
        <v>31.43317275700776</v>
      </c>
      <c r="AI21">
        <v>0.87646266203583323</v>
      </c>
      <c r="AJ21">
        <v>0</v>
      </c>
      <c r="AK21">
        <v>12.569186110151016</v>
      </c>
      <c r="AL21">
        <v>19.13324784853701</v>
      </c>
      <c r="AM21">
        <v>0</v>
      </c>
      <c r="AN21">
        <v>0</v>
      </c>
      <c r="AO21">
        <v>2.4333200000000006</v>
      </c>
      <c r="AP21">
        <v>2.3287910157415084</v>
      </c>
      <c r="AQ21">
        <v>0</v>
      </c>
      <c r="AR21">
        <v>4.0713876811594201</v>
      </c>
      <c r="AS21">
        <v>2.317172549675949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689.74624340579885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87.089999999999989</v>
      </c>
      <c r="L22">
        <v>32.900000000000006</v>
      </c>
      <c r="M22">
        <v>0</v>
      </c>
      <c r="N22">
        <v>29.19</v>
      </c>
      <c r="O22">
        <v>49.003968575362435</v>
      </c>
      <c r="P22">
        <v>49.29</v>
      </c>
      <c r="Q22">
        <v>2.9</v>
      </c>
      <c r="R22">
        <v>5.81</v>
      </c>
      <c r="S22">
        <v>0</v>
      </c>
      <c r="T22">
        <v>0</v>
      </c>
      <c r="U22">
        <v>282.98698319472891</v>
      </c>
      <c r="V22">
        <v>2.9021593447505585</v>
      </c>
      <c r="W22">
        <v>11.04</v>
      </c>
      <c r="X22">
        <v>24.302539981185323</v>
      </c>
      <c r="Y22">
        <v>0</v>
      </c>
      <c r="Z22">
        <v>1.6027399999999998</v>
      </c>
      <c r="AA22">
        <v>3.4541959681200196</v>
      </c>
      <c r="AB22">
        <v>6.2233401632421499</v>
      </c>
      <c r="AC22">
        <v>4.7574003338902431</v>
      </c>
      <c r="AD22">
        <v>8.9796533115342019</v>
      </c>
      <c r="AE22">
        <v>12.150521908676421</v>
      </c>
      <c r="AF22">
        <v>0</v>
      </c>
      <c r="AG22">
        <v>0</v>
      </c>
      <c r="AH22">
        <v>31.43317275700776</v>
      </c>
      <c r="AI22">
        <v>0.87646266203583323</v>
      </c>
      <c r="AJ22">
        <v>0</v>
      </c>
      <c r="AK22">
        <v>12.569186110151016</v>
      </c>
      <c r="AL22">
        <v>19.13324784853701</v>
      </c>
      <c r="AM22">
        <v>0</v>
      </c>
      <c r="AN22">
        <v>0</v>
      </c>
      <c r="AO22">
        <v>2.4333200000000006</v>
      </c>
      <c r="AP22">
        <v>2.3287910157415084</v>
      </c>
      <c r="AQ22">
        <v>0</v>
      </c>
      <c r="AR22">
        <v>4.0713876811594201</v>
      </c>
      <c r="AS22">
        <v>2.317172549675949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689.74624340579885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87.089999999999989</v>
      </c>
      <c r="L23">
        <v>32.900000000000006</v>
      </c>
      <c r="M23">
        <v>0</v>
      </c>
      <c r="N23">
        <v>29.19</v>
      </c>
      <c r="O23">
        <v>49.003968575362435</v>
      </c>
      <c r="P23">
        <v>49.29</v>
      </c>
      <c r="Q23">
        <v>2.9</v>
      </c>
      <c r="R23">
        <v>5.81</v>
      </c>
      <c r="S23">
        <v>0</v>
      </c>
      <c r="T23">
        <v>0</v>
      </c>
      <c r="U23">
        <v>282.98698319472891</v>
      </c>
      <c r="V23">
        <v>2.9100000000000006</v>
      </c>
      <c r="W23">
        <v>11.04</v>
      </c>
      <c r="X23">
        <v>24.302539981185323</v>
      </c>
      <c r="Y23">
        <v>0</v>
      </c>
      <c r="Z23">
        <v>1.6027399999999998</v>
      </c>
      <c r="AA23">
        <v>3.4541959681200196</v>
      </c>
      <c r="AB23">
        <v>6.2233401632421499</v>
      </c>
      <c r="AC23">
        <v>4.7574003338902431</v>
      </c>
      <c r="AD23">
        <v>8.9796533115342019</v>
      </c>
      <c r="AE23">
        <v>12.150521908676421</v>
      </c>
      <c r="AF23">
        <v>0</v>
      </c>
      <c r="AG23">
        <v>0</v>
      </c>
      <c r="AH23">
        <v>31.43317275700776</v>
      </c>
      <c r="AI23">
        <v>0.87646266203583323</v>
      </c>
      <c r="AJ23">
        <v>0</v>
      </c>
      <c r="AK23">
        <v>12.569186110151016</v>
      </c>
      <c r="AL23">
        <v>19.13324784853701</v>
      </c>
      <c r="AM23">
        <v>0</v>
      </c>
      <c r="AN23">
        <v>0</v>
      </c>
      <c r="AO23">
        <v>2.3977600000000003</v>
      </c>
      <c r="AP23">
        <v>2.3287910157415084</v>
      </c>
      <c r="AQ23">
        <v>0</v>
      </c>
      <c r="AR23">
        <v>4.0713876811594201</v>
      </c>
      <c r="AS23">
        <v>2.317172549675949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689.71852406104824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87.089999999999989</v>
      </c>
      <c r="L24">
        <v>32.900000000000006</v>
      </c>
      <c r="M24">
        <v>0</v>
      </c>
      <c r="N24">
        <v>29.19</v>
      </c>
      <c r="O24">
        <v>49.003968575362435</v>
      </c>
      <c r="P24">
        <v>49.29</v>
      </c>
      <c r="Q24">
        <v>2.9</v>
      </c>
      <c r="R24">
        <v>5.81</v>
      </c>
      <c r="S24">
        <v>0</v>
      </c>
      <c r="T24">
        <v>0</v>
      </c>
      <c r="U24">
        <v>282.98698319472891</v>
      </c>
      <c r="V24">
        <v>2.9100000000000006</v>
      </c>
      <c r="W24">
        <v>11.04</v>
      </c>
      <c r="X24">
        <v>24.302539981185323</v>
      </c>
      <c r="Y24">
        <v>0</v>
      </c>
      <c r="Z24">
        <v>1.6027399999999998</v>
      </c>
      <c r="AA24">
        <v>3.4541959681200196</v>
      </c>
      <c r="AB24">
        <v>6.2233401632421499</v>
      </c>
      <c r="AC24">
        <v>4.7574003338902431</v>
      </c>
      <c r="AD24">
        <v>8.9796533115342019</v>
      </c>
      <c r="AE24">
        <v>12.150521908676421</v>
      </c>
      <c r="AF24">
        <v>0</v>
      </c>
      <c r="AG24">
        <v>0</v>
      </c>
      <c r="AH24">
        <v>31.43317275700776</v>
      </c>
      <c r="AI24">
        <v>0.93857418926671898</v>
      </c>
      <c r="AJ24">
        <v>0</v>
      </c>
      <c r="AK24">
        <v>12.569186110151016</v>
      </c>
      <c r="AL24">
        <v>19.13324784853701</v>
      </c>
      <c r="AM24">
        <v>0</v>
      </c>
      <c r="AN24">
        <v>0</v>
      </c>
      <c r="AO24">
        <v>2.3977600000000003</v>
      </c>
      <c r="AP24">
        <v>2.3287910157415084</v>
      </c>
      <c r="AQ24">
        <v>0</v>
      </c>
      <c r="AR24">
        <v>4.0713876811594201</v>
      </c>
      <c r="AS24">
        <v>2.317172549675949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689.78063558827921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87.089999999999989</v>
      </c>
      <c r="L25">
        <v>32.900000000000006</v>
      </c>
      <c r="M25">
        <v>0</v>
      </c>
      <c r="N25">
        <v>29.19</v>
      </c>
      <c r="O25">
        <v>49.003968575362435</v>
      </c>
      <c r="P25">
        <v>49.29</v>
      </c>
      <c r="Q25">
        <v>2.9</v>
      </c>
      <c r="R25">
        <v>5.81</v>
      </c>
      <c r="S25">
        <v>0</v>
      </c>
      <c r="T25">
        <v>0</v>
      </c>
      <c r="U25">
        <v>282.98698319472891</v>
      </c>
      <c r="V25">
        <v>2.9100000000000006</v>
      </c>
      <c r="W25">
        <v>11.04</v>
      </c>
      <c r="X25">
        <v>24.302539981185323</v>
      </c>
      <c r="Y25">
        <v>0</v>
      </c>
      <c r="Z25">
        <v>1.6027399999999998</v>
      </c>
      <c r="AA25">
        <v>3.4541959681200196</v>
      </c>
      <c r="AB25">
        <v>6.2233401632421499</v>
      </c>
      <c r="AC25">
        <v>4.7574003338902431</v>
      </c>
      <c r="AD25">
        <v>8.9796533115342019</v>
      </c>
      <c r="AE25">
        <v>12.150521908676421</v>
      </c>
      <c r="AF25">
        <v>0</v>
      </c>
      <c r="AG25">
        <v>0</v>
      </c>
      <c r="AH25">
        <v>31.43317275700776</v>
      </c>
      <c r="AI25">
        <v>2.5028645047112508</v>
      </c>
      <c r="AJ25">
        <v>0</v>
      </c>
      <c r="AK25">
        <v>12.569186110151016</v>
      </c>
      <c r="AL25">
        <v>19.13324784853701</v>
      </c>
      <c r="AM25">
        <v>0</v>
      </c>
      <c r="AN25">
        <v>0</v>
      </c>
      <c r="AO25">
        <v>2.3647400000000007</v>
      </c>
      <c r="AP25">
        <v>2.3287910157415084</v>
      </c>
      <c r="AQ25">
        <v>0</v>
      </c>
      <c r="AR25">
        <v>4.0713876811594201</v>
      </c>
      <c r="AS25">
        <v>2.317172549675949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691.31190590372375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87.089999999999989</v>
      </c>
      <c r="L26">
        <v>32.900000000000006</v>
      </c>
      <c r="M26">
        <v>0</v>
      </c>
      <c r="N26">
        <v>29.19</v>
      </c>
      <c r="O26">
        <v>49.003968575362435</v>
      </c>
      <c r="P26">
        <v>49.29</v>
      </c>
      <c r="Q26">
        <v>2.9</v>
      </c>
      <c r="R26">
        <v>5.8084322719913644</v>
      </c>
      <c r="S26">
        <v>0</v>
      </c>
      <c r="T26">
        <v>0</v>
      </c>
      <c r="U26">
        <v>282.98698319472891</v>
      </c>
      <c r="V26">
        <v>2.9021593447505585</v>
      </c>
      <c r="W26">
        <v>11.04</v>
      </c>
      <c r="X26">
        <v>24.302539981185323</v>
      </c>
      <c r="Y26">
        <v>0</v>
      </c>
      <c r="Z26">
        <v>1.6027399999999998</v>
      </c>
      <c r="AA26">
        <v>3.4541959681200196</v>
      </c>
      <c r="AB26">
        <v>6.2233401632421499</v>
      </c>
      <c r="AC26">
        <v>4.7574003338902431</v>
      </c>
      <c r="AD26">
        <v>8.9796533115342019</v>
      </c>
      <c r="AE26">
        <v>12.150521908676421</v>
      </c>
      <c r="AF26">
        <v>0</v>
      </c>
      <c r="AG26">
        <v>0</v>
      </c>
      <c r="AH26">
        <v>31.43317275700776</v>
      </c>
      <c r="AI26">
        <v>12.045035428922892</v>
      </c>
      <c r="AJ26">
        <v>0</v>
      </c>
      <c r="AK26">
        <v>12.569186110151016</v>
      </c>
      <c r="AL26">
        <v>19.13324784853701</v>
      </c>
      <c r="AM26">
        <v>0</v>
      </c>
      <c r="AN26">
        <v>0</v>
      </c>
      <c r="AO26">
        <v>2.2885400000000002</v>
      </c>
      <c r="AP26">
        <v>2.3287910157415084</v>
      </c>
      <c r="AQ26">
        <v>0</v>
      </c>
      <c r="AR26">
        <v>4.0713876811594201</v>
      </c>
      <c r="AS26">
        <v>2.317172549675949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700.76846844467741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87.089999999999989</v>
      </c>
      <c r="L27">
        <v>32.900000000000006</v>
      </c>
      <c r="M27">
        <v>0</v>
      </c>
      <c r="N27">
        <v>29.19</v>
      </c>
      <c r="O27">
        <v>49.003968575362435</v>
      </c>
      <c r="P27">
        <v>49.29</v>
      </c>
      <c r="Q27">
        <v>2.9</v>
      </c>
      <c r="R27">
        <v>5.8084322719913644</v>
      </c>
      <c r="S27">
        <v>0</v>
      </c>
      <c r="T27">
        <v>0</v>
      </c>
      <c r="U27">
        <v>282.98698319472891</v>
      </c>
      <c r="V27">
        <v>2.9021593447505585</v>
      </c>
      <c r="W27">
        <v>11.04</v>
      </c>
      <c r="X27">
        <v>24.302539981185323</v>
      </c>
      <c r="Y27">
        <v>0</v>
      </c>
      <c r="Z27">
        <v>1.6027399999999998</v>
      </c>
      <c r="AA27">
        <v>3.4541959681200196</v>
      </c>
      <c r="AB27">
        <v>6.2233401632421499</v>
      </c>
      <c r="AC27">
        <v>4.7574003338902431</v>
      </c>
      <c r="AD27">
        <v>8.9796533115342019</v>
      </c>
      <c r="AE27">
        <v>12.150521908676421</v>
      </c>
      <c r="AF27">
        <v>0</v>
      </c>
      <c r="AG27">
        <v>0</v>
      </c>
      <c r="AH27">
        <v>31.43317275700776</v>
      </c>
      <c r="AI27">
        <v>12.045035428922892</v>
      </c>
      <c r="AJ27">
        <v>0</v>
      </c>
      <c r="AK27">
        <v>12.569186110151016</v>
      </c>
      <c r="AL27">
        <v>19.13324784853701</v>
      </c>
      <c r="AM27">
        <v>0</v>
      </c>
      <c r="AN27">
        <v>0</v>
      </c>
      <c r="AO27">
        <v>2.2529800000000004</v>
      </c>
      <c r="AP27">
        <v>2.3287910157415084</v>
      </c>
      <c r="AQ27">
        <v>0</v>
      </c>
      <c r="AR27">
        <v>4.0713876811594201</v>
      </c>
      <c r="AS27">
        <v>2.317172549675949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700.73290844467738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87.089999999999989</v>
      </c>
      <c r="L28">
        <v>32.900000000000006</v>
      </c>
      <c r="M28">
        <v>0</v>
      </c>
      <c r="N28">
        <v>29.19</v>
      </c>
      <c r="O28">
        <v>49.003968575362435</v>
      </c>
      <c r="P28">
        <v>49.29</v>
      </c>
      <c r="Q28">
        <v>2.9</v>
      </c>
      <c r="R28">
        <v>5.8084322719913644</v>
      </c>
      <c r="S28">
        <v>0</v>
      </c>
      <c r="T28">
        <v>0</v>
      </c>
      <c r="U28">
        <v>282.98698319472891</v>
      </c>
      <c r="V28">
        <v>2.9021593447505585</v>
      </c>
      <c r="W28">
        <v>11.04</v>
      </c>
      <c r="X28">
        <v>24.302539981185323</v>
      </c>
      <c r="Y28">
        <v>0</v>
      </c>
      <c r="Z28">
        <v>1.6027399999999998</v>
      </c>
      <c r="AA28">
        <v>3.3018049695264891</v>
      </c>
      <c r="AB28">
        <v>6.2233401632421499</v>
      </c>
      <c r="AC28">
        <v>2.3787001669451215</v>
      </c>
      <c r="AD28">
        <v>8.9796533115342019</v>
      </c>
      <c r="AE28">
        <v>12.150521908676421</v>
      </c>
      <c r="AF28">
        <v>0</v>
      </c>
      <c r="AG28">
        <v>0</v>
      </c>
      <c r="AH28">
        <v>31.43317275700776</v>
      </c>
      <c r="AI28">
        <v>12.045035428922892</v>
      </c>
      <c r="AJ28">
        <v>0</v>
      </c>
      <c r="AK28">
        <v>12.569186110151016</v>
      </c>
      <c r="AL28">
        <v>19.13324784853701</v>
      </c>
      <c r="AM28">
        <v>0</v>
      </c>
      <c r="AN28">
        <v>0</v>
      </c>
      <c r="AO28">
        <v>2.2199600000000008</v>
      </c>
      <c r="AP28">
        <v>2.3287910157415084</v>
      </c>
      <c r="AQ28">
        <v>0</v>
      </c>
      <c r="AR28">
        <v>4.0713876811594201</v>
      </c>
      <c r="AS28">
        <v>2.317172549675949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698.16879727913874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87.089999999999989</v>
      </c>
      <c r="L29">
        <v>32.900000000000006</v>
      </c>
      <c r="M29">
        <v>0</v>
      </c>
      <c r="N29">
        <v>29.19</v>
      </c>
      <c r="O29">
        <v>49.003968575362435</v>
      </c>
      <c r="P29">
        <v>49.29</v>
      </c>
      <c r="Q29">
        <v>2.9</v>
      </c>
      <c r="R29">
        <v>5.8084322719913644</v>
      </c>
      <c r="S29">
        <v>0</v>
      </c>
      <c r="T29">
        <v>0</v>
      </c>
      <c r="U29">
        <v>282.98698319472891</v>
      </c>
      <c r="V29">
        <v>2.9021593447505585</v>
      </c>
      <c r="W29">
        <v>11.04</v>
      </c>
      <c r="X29">
        <v>24.302539981185323</v>
      </c>
      <c r="Y29">
        <v>0</v>
      </c>
      <c r="Z29">
        <v>1.6027399999999998</v>
      </c>
      <c r="AA29">
        <v>0</v>
      </c>
      <c r="AB29">
        <v>2.9505259709025511</v>
      </c>
      <c r="AC29">
        <v>2.3787001669451215</v>
      </c>
      <c r="AD29">
        <v>8.9796533115342019</v>
      </c>
      <c r="AE29">
        <v>12.150521908676421</v>
      </c>
      <c r="AF29">
        <v>0</v>
      </c>
      <c r="AG29">
        <v>0</v>
      </c>
      <c r="AH29">
        <v>31.43317275700776</v>
      </c>
      <c r="AI29">
        <v>12.045035428922892</v>
      </c>
      <c r="AJ29">
        <v>0</v>
      </c>
      <c r="AK29">
        <v>12.569186110151016</v>
      </c>
      <c r="AL29">
        <v>19.13324784853701</v>
      </c>
      <c r="AM29">
        <v>0</v>
      </c>
      <c r="AN29">
        <v>0</v>
      </c>
      <c r="AO29">
        <v>2.1463000000000001</v>
      </c>
      <c r="AP29">
        <v>0.28189291466445743</v>
      </c>
      <c r="AQ29">
        <v>0</v>
      </c>
      <c r="AR29">
        <v>12.371634057971015</v>
      </c>
      <c r="AS29">
        <v>2.317172549675949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697.7738663930071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87.089999999999989</v>
      </c>
      <c r="L30">
        <v>32.900000000000006</v>
      </c>
      <c r="M30">
        <v>0</v>
      </c>
      <c r="N30">
        <v>29.19</v>
      </c>
      <c r="O30">
        <v>49.003968575362435</v>
      </c>
      <c r="P30">
        <v>49.29</v>
      </c>
      <c r="Q30">
        <v>2.9</v>
      </c>
      <c r="R30">
        <v>5.81</v>
      </c>
      <c r="S30">
        <v>0</v>
      </c>
      <c r="T30">
        <v>0</v>
      </c>
      <c r="U30">
        <v>282.98698319472891</v>
      </c>
      <c r="V30">
        <v>2.9021593447505585</v>
      </c>
      <c r="W30">
        <v>11.04</v>
      </c>
      <c r="X30">
        <v>24.302539981185323</v>
      </c>
      <c r="Y30">
        <v>0</v>
      </c>
      <c r="Z30">
        <v>1.6027399999999998</v>
      </c>
      <c r="AA30">
        <v>0</v>
      </c>
      <c r="AB30">
        <v>2.9505259709025511</v>
      </c>
      <c r="AC30">
        <v>2.3787001669451215</v>
      </c>
      <c r="AD30">
        <v>8.9796533115342019</v>
      </c>
      <c r="AE30">
        <v>12.150521908676421</v>
      </c>
      <c r="AF30">
        <v>0</v>
      </c>
      <c r="AG30">
        <v>0</v>
      </c>
      <c r="AH30">
        <v>31.43317275700776</v>
      </c>
      <c r="AI30">
        <v>8.1343096403115638</v>
      </c>
      <c r="AJ30">
        <v>0</v>
      </c>
      <c r="AK30">
        <v>12.569186110151016</v>
      </c>
      <c r="AL30">
        <v>19.13324784853701</v>
      </c>
      <c r="AM30">
        <v>0</v>
      </c>
      <c r="AN30">
        <v>0</v>
      </c>
      <c r="AO30">
        <v>2.1463000000000001</v>
      </c>
      <c r="AP30">
        <v>0.28189291466445743</v>
      </c>
      <c r="AQ30">
        <v>0</v>
      </c>
      <c r="AR30">
        <v>12.371634057971015</v>
      </c>
      <c r="AS30">
        <v>2.317172549675949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693.86470833240435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87.089999999999989</v>
      </c>
      <c r="L31">
        <v>32.900000000000006</v>
      </c>
      <c r="M31">
        <v>0</v>
      </c>
      <c r="N31">
        <v>29.19</v>
      </c>
      <c r="O31">
        <v>49.003968575362435</v>
      </c>
      <c r="P31">
        <v>49.524795661437146</v>
      </c>
      <c r="Q31">
        <v>2.9</v>
      </c>
      <c r="R31">
        <v>5.81</v>
      </c>
      <c r="S31">
        <v>0</v>
      </c>
      <c r="T31">
        <v>0</v>
      </c>
      <c r="U31">
        <v>282.98698319472891</v>
      </c>
      <c r="V31">
        <v>2.9100000000000006</v>
      </c>
      <c r="W31">
        <v>11.04</v>
      </c>
      <c r="X31">
        <v>24.302539981185323</v>
      </c>
      <c r="Y31">
        <v>0</v>
      </c>
      <c r="Z31">
        <v>1.6027399999999998</v>
      </c>
      <c r="AA31">
        <v>0</v>
      </c>
      <c r="AB31">
        <v>2.9505259709025511</v>
      </c>
      <c r="AC31">
        <v>2.3787001669451215</v>
      </c>
      <c r="AD31">
        <v>8.9796533115342019</v>
      </c>
      <c r="AE31">
        <v>12.150521908676421</v>
      </c>
      <c r="AF31">
        <v>0</v>
      </c>
      <c r="AG31">
        <v>0</v>
      </c>
      <c r="AH31">
        <v>31.43317275700776</v>
      </c>
      <c r="AI31">
        <v>12.045035428922892</v>
      </c>
      <c r="AJ31">
        <v>0</v>
      </c>
      <c r="AK31">
        <v>12.569186110151016</v>
      </c>
      <c r="AL31">
        <v>19.13324784853701</v>
      </c>
      <c r="AM31">
        <v>0</v>
      </c>
      <c r="AN31">
        <v>0</v>
      </c>
      <c r="AO31">
        <v>2.1463000000000001</v>
      </c>
      <c r="AP31">
        <v>0.28189291466445743</v>
      </c>
      <c r="AQ31">
        <v>0</v>
      </c>
      <c r="AR31">
        <v>2.1690362318840575</v>
      </c>
      <c r="AS31">
        <v>2.317172549675949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687.81547261161529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87.089999999999989</v>
      </c>
      <c r="L32">
        <v>32.900000000000006</v>
      </c>
      <c r="M32">
        <v>0</v>
      </c>
      <c r="N32">
        <v>29.19</v>
      </c>
      <c r="O32">
        <v>49.003968575362435</v>
      </c>
      <c r="P32">
        <v>49.524795661437146</v>
      </c>
      <c r="Q32">
        <v>2.9</v>
      </c>
      <c r="R32">
        <v>5.81</v>
      </c>
      <c r="S32">
        <v>0</v>
      </c>
      <c r="T32">
        <v>0</v>
      </c>
      <c r="U32">
        <v>282.98698319472891</v>
      </c>
      <c r="V32">
        <v>2.9100000000000006</v>
      </c>
      <c r="W32">
        <v>11.04</v>
      </c>
      <c r="X32">
        <v>24.302539981185323</v>
      </c>
      <c r="Y32">
        <v>0</v>
      </c>
      <c r="Z32">
        <v>1.6027399999999998</v>
      </c>
      <c r="AA32">
        <v>0</v>
      </c>
      <c r="AB32">
        <v>2.9505259709025511</v>
      </c>
      <c r="AC32">
        <v>2.3787001669451215</v>
      </c>
      <c r="AD32">
        <v>8.9796533115342019</v>
      </c>
      <c r="AE32">
        <v>12.150521908676421</v>
      </c>
      <c r="AF32">
        <v>0</v>
      </c>
      <c r="AG32">
        <v>0</v>
      </c>
      <c r="AH32">
        <v>31.43317275700776</v>
      </c>
      <c r="AI32">
        <v>1.877148378533438</v>
      </c>
      <c r="AJ32">
        <v>0</v>
      </c>
      <c r="AK32">
        <v>12.569186110151016</v>
      </c>
      <c r="AL32">
        <v>19.13324784853701</v>
      </c>
      <c r="AM32">
        <v>0</v>
      </c>
      <c r="AN32">
        <v>0</v>
      </c>
      <c r="AO32">
        <v>2.1463000000000001</v>
      </c>
      <c r="AP32">
        <v>2.3287910157415084</v>
      </c>
      <c r="AQ32">
        <v>0</v>
      </c>
      <c r="AR32">
        <v>2.1690362318840575</v>
      </c>
      <c r="AS32">
        <v>2.317172549675949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679.6944836623029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87.089999999999989</v>
      </c>
      <c r="L33">
        <v>32.900000000000006</v>
      </c>
      <c r="M33">
        <v>0</v>
      </c>
      <c r="N33">
        <v>29.19</v>
      </c>
      <c r="O33">
        <v>49.003968575362435</v>
      </c>
      <c r="P33">
        <v>49.524795661437146</v>
      </c>
      <c r="Q33">
        <v>2.9</v>
      </c>
      <c r="R33">
        <v>5.81</v>
      </c>
      <c r="S33">
        <v>0</v>
      </c>
      <c r="T33">
        <v>0</v>
      </c>
      <c r="U33">
        <v>282.98698319472891</v>
      </c>
      <c r="V33">
        <v>2.9100000000000006</v>
      </c>
      <c r="W33">
        <v>11.04</v>
      </c>
      <c r="X33">
        <v>24.302539981185323</v>
      </c>
      <c r="Y33">
        <v>0</v>
      </c>
      <c r="Z33">
        <v>1.6027399999999998</v>
      </c>
      <c r="AA33">
        <v>0</v>
      </c>
      <c r="AB33">
        <v>2.9505259709025511</v>
      </c>
      <c r="AC33">
        <v>2.3787001669451215</v>
      </c>
      <c r="AD33">
        <v>8.9796533115342019</v>
      </c>
      <c r="AE33">
        <v>12.150521908676421</v>
      </c>
      <c r="AF33">
        <v>0</v>
      </c>
      <c r="AG33">
        <v>0</v>
      </c>
      <c r="AH33">
        <v>31.43317275700776</v>
      </c>
      <c r="AI33">
        <v>0.87646266203583323</v>
      </c>
      <c r="AJ33">
        <v>0</v>
      </c>
      <c r="AK33">
        <v>12.569186110151016</v>
      </c>
      <c r="AL33">
        <v>19.13324784853701</v>
      </c>
      <c r="AM33">
        <v>0</v>
      </c>
      <c r="AN33">
        <v>0</v>
      </c>
      <c r="AO33">
        <v>2.1463000000000001</v>
      </c>
      <c r="AP33">
        <v>2.3287910157415084</v>
      </c>
      <c r="AQ33">
        <v>0</v>
      </c>
      <c r="AR33">
        <v>2.1690362318840575</v>
      </c>
      <c r="AS33">
        <v>2.317172549675949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678.69379794580527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87.089999999999989</v>
      </c>
      <c r="L34">
        <v>32.900000000000006</v>
      </c>
      <c r="M34">
        <v>0</v>
      </c>
      <c r="N34">
        <v>29.19</v>
      </c>
      <c r="O34">
        <v>49.003968575362435</v>
      </c>
      <c r="P34">
        <v>49.524795661437146</v>
      </c>
      <c r="Q34">
        <v>2.9</v>
      </c>
      <c r="R34">
        <v>5.81</v>
      </c>
      <c r="S34">
        <v>0</v>
      </c>
      <c r="T34">
        <v>0</v>
      </c>
      <c r="U34">
        <v>282.98698319472891</v>
      </c>
      <c r="V34">
        <v>2.9100000000000006</v>
      </c>
      <c r="W34">
        <v>11.04</v>
      </c>
      <c r="X34">
        <v>24.302539981185323</v>
      </c>
      <c r="Y34">
        <v>0</v>
      </c>
      <c r="Z34">
        <v>1.6027399999999998</v>
      </c>
      <c r="AA34">
        <v>0</v>
      </c>
      <c r="AB34">
        <v>2.9505259709025511</v>
      </c>
      <c r="AC34">
        <v>2.3787001669451215</v>
      </c>
      <c r="AD34">
        <v>8.9796533115342019</v>
      </c>
      <c r="AE34">
        <v>12.150521908676421</v>
      </c>
      <c r="AF34">
        <v>0</v>
      </c>
      <c r="AG34">
        <v>0</v>
      </c>
      <c r="AH34">
        <v>31.43317275700776</v>
      </c>
      <c r="AI34">
        <v>0.87646266203583323</v>
      </c>
      <c r="AJ34">
        <v>0</v>
      </c>
      <c r="AK34">
        <v>12.569186110151016</v>
      </c>
      <c r="AL34">
        <v>19.13324784853701</v>
      </c>
      <c r="AM34">
        <v>0</v>
      </c>
      <c r="AN34">
        <v>0</v>
      </c>
      <c r="AO34">
        <v>2.1463000000000001</v>
      </c>
      <c r="AP34">
        <v>2.3287910157415084</v>
      </c>
      <c r="AQ34">
        <v>0</v>
      </c>
      <c r="AR34">
        <v>2.1690362318840575</v>
      </c>
      <c r="AS34">
        <v>2.317172549675949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678.69379794580527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87.089999999999989</v>
      </c>
      <c r="L35">
        <v>32.900000000000006</v>
      </c>
      <c r="M35">
        <v>0</v>
      </c>
      <c r="N35">
        <v>29.19</v>
      </c>
      <c r="O35">
        <v>49.003968575362435</v>
      </c>
      <c r="P35">
        <v>49.524795661437146</v>
      </c>
      <c r="Q35">
        <v>2.9</v>
      </c>
      <c r="R35">
        <v>5.81</v>
      </c>
      <c r="S35">
        <v>0</v>
      </c>
      <c r="T35">
        <v>0</v>
      </c>
      <c r="U35">
        <v>282.98698319472891</v>
      </c>
      <c r="V35">
        <v>3.5900000000000003</v>
      </c>
      <c r="W35">
        <v>11.04</v>
      </c>
      <c r="X35">
        <v>24.302539981185323</v>
      </c>
      <c r="Y35">
        <v>0</v>
      </c>
      <c r="Z35">
        <v>1.6027399999999998</v>
      </c>
      <c r="AA35">
        <v>0</v>
      </c>
      <c r="AB35">
        <v>2.9505259709025511</v>
      </c>
      <c r="AC35">
        <v>2.3787001669451215</v>
      </c>
      <c r="AD35">
        <v>8.9796533115342019</v>
      </c>
      <c r="AE35">
        <v>12.150521908676421</v>
      </c>
      <c r="AF35">
        <v>0</v>
      </c>
      <c r="AG35">
        <v>0</v>
      </c>
      <c r="AH35">
        <v>31.43317275700776</v>
      </c>
      <c r="AI35">
        <v>0.87646266203583323</v>
      </c>
      <c r="AJ35">
        <v>0</v>
      </c>
      <c r="AK35">
        <v>12.569186110151016</v>
      </c>
      <c r="AL35">
        <v>19.13324784853701</v>
      </c>
      <c r="AM35">
        <v>0</v>
      </c>
      <c r="AN35">
        <v>0</v>
      </c>
      <c r="AO35">
        <v>2.2199600000000008</v>
      </c>
      <c r="AP35">
        <v>2.3287910157415084</v>
      </c>
      <c r="AQ35">
        <v>0</v>
      </c>
      <c r="AR35">
        <v>3.2560942028985504</v>
      </c>
      <c r="AS35">
        <v>2.317172549675949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680.53451591681983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87.089999999999989</v>
      </c>
      <c r="L36">
        <v>32.900000000000006</v>
      </c>
      <c r="M36">
        <v>0</v>
      </c>
      <c r="N36">
        <v>29.19</v>
      </c>
      <c r="O36">
        <v>49.003968575362435</v>
      </c>
      <c r="P36">
        <v>49.524795661437146</v>
      </c>
      <c r="Q36">
        <v>2.9</v>
      </c>
      <c r="R36">
        <v>5.81</v>
      </c>
      <c r="S36">
        <v>0</v>
      </c>
      <c r="T36">
        <v>0</v>
      </c>
      <c r="U36">
        <v>282.98698319472891</v>
      </c>
      <c r="V36">
        <v>3.5900000000000003</v>
      </c>
      <c r="W36">
        <v>11.04</v>
      </c>
      <c r="X36">
        <v>24.302539981185323</v>
      </c>
      <c r="Y36">
        <v>0</v>
      </c>
      <c r="Z36">
        <v>1.6027399999999998</v>
      </c>
      <c r="AA36">
        <v>0</v>
      </c>
      <c r="AB36">
        <v>2.9505259709025511</v>
      </c>
      <c r="AC36">
        <v>2.3787001669451215</v>
      </c>
      <c r="AD36">
        <v>8.9796533115342019</v>
      </c>
      <c r="AE36">
        <v>12.150521908676421</v>
      </c>
      <c r="AF36">
        <v>0</v>
      </c>
      <c r="AG36">
        <v>0</v>
      </c>
      <c r="AH36">
        <v>31.43317275700776</v>
      </c>
      <c r="AI36">
        <v>0.87646266203583323</v>
      </c>
      <c r="AJ36">
        <v>0</v>
      </c>
      <c r="AK36">
        <v>12.569186110151016</v>
      </c>
      <c r="AL36">
        <v>15.991778829604135</v>
      </c>
      <c r="AM36">
        <v>0</v>
      </c>
      <c r="AN36">
        <v>0</v>
      </c>
      <c r="AO36">
        <v>2.2199600000000008</v>
      </c>
      <c r="AP36">
        <v>2.3287910157415084</v>
      </c>
      <c r="AQ36">
        <v>0</v>
      </c>
      <c r="AR36">
        <v>3.2560942028985504</v>
      </c>
      <c r="AS36">
        <v>2.317172549675949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677.39304689788696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87.089999999999989</v>
      </c>
      <c r="L37">
        <v>32.900000000000006</v>
      </c>
      <c r="M37">
        <v>0</v>
      </c>
      <c r="N37">
        <v>29.19</v>
      </c>
      <c r="O37">
        <v>49.003968575362435</v>
      </c>
      <c r="P37">
        <v>49.524795661437146</v>
      </c>
      <c r="Q37">
        <v>2.9</v>
      </c>
      <c r="R37">
        <v>5.81</v>
      </c>
      <c r="S37">
        <v>0</v>
      </c>
      <c r="T37">
        <v>0</v>
      </c>
      <c r="U37">
        <v>282.98698319472891</v>
      </c>
      <c r="V37">
        <v>3.5900000000000003</v>
      </c>
      <c r="W37">
        <v>11.04</v>
      </c>
      <c r="X37">
        <v>24.302539981185323</v>
      </c>
      <c r="Y37">
        <v>0</v>
      </c>
      <c r="Z37">
        <v>1.6027399999999998</v>
      </c>
      <c r="AA37">
        <v>0</v>
      </c>
      <c r="AB37">
        <v>2.9505259709025511</v>
      </c>
      <c r="AC37">
        <v>2.3787001669451215</v>
      </c>
      <c r="AD37">
        <v>8.9796533115342019</v>
      </c>
      <c r="AE37">
        <v>12.150521908676421</v>
      </c>
      <c r="AF37">
        <v>0</v>
      </c>
      <c r="AG37">
        <v>0</v>
      </c>
      <c r="AH37">
        <v>31.43317275700776</v>
      </c>
      <c r="AI37">
        <v>0.87646266203583323</v>
      </c>
      <c r="AJ37">
        <v>0</v>
      </c>
      <c r="AK37">
        <v>12.569186110151016</v>
      </c>
      <c r="AL37">
        <v>15.991778829604135</v>
      </c>
      <c r="AM37">
        <v>0</v>
      </c>
      <c r="AN37">
        <v>0</v>
      </c>
      <c r="AO37">
        <v>2.3063200000000008</v>
      </c>
      <c r="AP37">
        <v>2.3287910157415084</v>
      </c>
      <c r="AQ37">
        <v>0</v>
      </c>
      <c r="AR37">
        <v>3.2560942028985504</v>
      </c>
      <c r="AS37">
        <v>3.3046303128612085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678.46686466107224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87.089999999999989</v>
      </c>
      <c r="L38">
        <v>32.900000000000006</v>
      </c>
      <c r="M38">
        <v>0</v>
      </c>
      <c r="N38">
        <v>29.19</v>
      </c>
      <c r="O38">
        <v>49.003968575362435</v>
      </c>
      <c r="P38">
        <v>49.524795661437146</v>
      </c>
      <c r="Q38">
        <v>2.9</v>
      </c>
      <c r="R38">
        <v>5.81</v>
      </c>
      <c r="S38">
        <v>0</v>
      </c>
      <c r="T38">
        <v>0</v>
      </c>
      <c r="U38">
        <v>282.98698319472891</v>
      </c>
      <c r="V38">
        <v>3.5900000000000003</v>
      </c>
      <c r="W38">
        <v>11.04</v>
      </c>
      <c r="X38">
        <v>24.302539981185323</v>
      </c>
      <c r="Y38">
        <v>0</v>
      </c>
      <c r="Z38">
        <v>1.6027399999999998</v>
      </c>
      <c r="AA38">
        <v>0</v>
      </c>
      <c r="AB38">
        <v>2.9505259709025511</v>
      </c>
      <c r="AC38">
        <v>2.3787001669451215</v>
      </c>
      <c r="AD38">
        <v>8.9796533115342019</v>
      </c>
      <c r="AE38">
        <v>12.150521908676421</v>
      </c>
      <c r="AF38">
        <v>0</v>
      </c>
      <c r="AG38">
        <v>0</v>
      </c>
      <c r="AH38">
        <v>31.43317275700776</v>
      </c>
      <c r="AI38">
        <v>0.87646266203583323</v>
      </c>
      <c r="AJ38">
        <v>0</v>
      </c>
      <c r="AK38">
        <v>12.569186110151016</v>
      </c>
      <c r="AL38">
        <v>15.991778829604135</v>
      </c>
      <c r="AM38">
        <v>0</v>
      </c>
      <c r="AN38">
        <v>0</v>
      </c>
      <c r="AO38">
        <v>2.3063200000000008</v>
      </c>
      <c r="AP38">
        <v>2.3287910157415084</v>
      </c>
      <c r="AQ38">
        <v>0</v>
      </c>
      <c r="AR38">
        <v>3.2560942028985504</v>
      </c>
      <c r="AS38">
        <v>3.3046303128612085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678.46686466107224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87.089999999999989</v>
      </c>
      <c r="L39">
        <v>32.900000000000006</v>
      </c>
      <c r="M39">
        <v>0</v>
      </c>
      <c r="N39">
        <v>29.19</v>
      </c>
      <c r="O39">
        <v>49.003968575362435</v>
      </c>
      <c r="P39">
        <v>49.524795661437146</v>
      </c>
      <c r="Q39">
        <v>2.9</v>
      </c>
      <c r="R39">
        <v>5.81</v>
      </c>
      <c r="S39">
        <v>0</v>
      </c>
      <c r="T39">
        <v>0</v>
      </c>
      <c r="U39">
        <v>282.98698319472891</v>
      </c>
      <c r="V39">
        <v>3.5900000000000003</v>
      </c>
      <c r="W39">
        <v>11.04</v>
      </c>
      <c r="X39">
        <v>24.302539981185323</v>
      </c>
      <c r="Y39">
        <v>0</v>
      </c>
      <c r="Z39">
        <v>1.6027399999999998</v>
      </c>
      <c r="AA39">
        <v>0</v>
      </c>
      <c r="AB39">
        <v>2.2946013512172914</v>
      </c>
      <c r="AC39">
        <v>2.3787001669451215</v>
      </c>
      <c r="AD39">
        <v>8.9796533115342019</v>
      </c>
      <c r="AE39">
        <v>12.150521908676421</v>
      </c>
      <c r="AF39">
        <v>0</v>
      </c>
      <c r="AG39">
        <v>0</v>
      </c>
      <c r="AH39">
        <v>31.43317275700776</v>
      </c>
      <c r="AI39">
        <v>0.87646266203583323</v>
      </c>
      <c r="AJ39">
        <v>0</v>
      </c>
      <c r="AK39">
        <v>12.569186110151016</v>
      </c>
      <c r="AL39">
        <v>15.991778829604135</v>
      </c>
      <c r="AM39">
        <v>0</v>
      </c>
      <c r="AN39">
        <v>0</v>
      </c>
      <c r="AO39">
        <v>2.3063200000000008</v>
      </c>
      <c r="AP39">
        <v>2.6944899320629663</v>
      </c>
      <c r="AQ39">
        <v>0</v>
      </c>
      <c r="AR39">
        <v>12.371634057971015</v>
      </c>
      <c r="AS39">
        <v>7.9343503173035739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691.92189881722322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87.089999999999989</v>
      </c>
      <c r="L40">
        <v>32.900000000000006</v>
      </c>
      <c r="M40">
        <v>0</v>
      </c>
      <c r="N40">
        <v>29.19</v>
      </c>
      <c r="O40">
        <v>49.003968575362435</v>
      </c>
      <c r="P40">
        <v>49.524795661437146</v>
      </c>
      <c r="Q40">
        <v>2.9</v>
      </c>
      <c r="R40">
        <v>5.81</v>
      </c>
      <c r="S40">
        <v>0</v>
      </c>
      <c r="T40">
        <v>0</v>
      </c>
      <c r="U40">
        <v>282.98698319472891</v>
      </c>
      <c r="V40">
        <v>3.5900000000000003</v>
      </c>
      <c r="W40">
        <v>11.04</v>
      </c>
      <c r="X40">
        <v>24.302539981185323</v>
      </c>
      <c r="Y40">
        <v>0</v>
      </c>
      <c r="Z40">
        <v>1.6027399999999998</v>
      </c>
      <c r="AA40">
        <v>0</v>
      </c>
      <c r="AB40">
        <v>2.2946013512172914</v>
      </c>
      <c r="AC40">
        <v>2.3787001669451215</v>
      </c>
      <c r="AD40">
        <v>8.9796533115342019</v>
      </c>
      <c r="AE40">
        <v>12.150521908676421</v>
      </c>
      <c r="AF40">
        <v>0</v>
      </c>
      <c r="AG40">
        <v>0</v>
      </c>
      <c r="AH40">
        <v>31.43317275700776</v>
      </c>
      <c r="AI40">
        <v>0.87646266203583323</v>
      </c>
      <c r="AJ40">
        <v>0</v>
      </c>
      <c r="AK40">
        <v>12.569186110151016</v>
      </c>
      <c r="AL40">
        <v>15.991778829604135</v>
      </c>
      <c r="AM40">
        <v>0</v>
      </c>
      <c r="AN40">
        <v>0</v>
      </c>
      <c r="AO40">
        <v>2.3063200000000008</v>
      </c>
      <c r="AP40">
        <v>2.6944899320629663</v>
      </c>
      <c r="AQ40">
        <v>0</v>
      </c>
      <c r="AR40">
        <v>12.371634057971015</v>
      </c>
      <c r="AS40">
        <v>7.9343503173035739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691.92189881722322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87.089999999999989</v>
      </c>
      <c r="L41">
        <v>32.900000000000006</v>
      </c>
      <c r="M41">
        <v>0</v>
      </c>
      <c r="N41">
        <v>29.19</v>
      </c>
      <c r="O41">
        <v>49.003968575362435</v>
      </c>
      <c r="P41">
        <v>49.524795661437146</v>
      </c>
      <c r="Q41">
        <v>2.9</v>
      </c>
      <c r="R41">
        <v>5.81</v>
      </c>
      <c r="S41">
        <v>0</v>
      </c>
      <c r="T41">
        <v>0</v>
      </c>
      <c r="U41">
        <v>282.98698319472891</v>
      </c>
      <c r="V41">
        <v>3.5900000000000003</v>
      </c>
      <c r="W41">
        <v>11.04</v>
      </c>
      <c r="X41">
        <v>24.302539981185323</v>
      </c>
      <c r="Y41">
        <v>0</v>
      </c>
      <c r="Z41">
        <v>1.6027399999999998</v>
      </c>
      <c r="AA41">
        <v>0</v>
      </c>
      <c r="AB41">
        <v>2.2946013512172914</v>
      </c>
      <c r="AC41">
        <v>2.3787001669451215</v>
      </c>
      <c r="AD41">
        <v>8.9796533115342019</v>
      </c>
      <c r="AE41">
        <v>12.150521908676421</v>
      </c>
      <c r="AF41">
        <v>0</v>
      </c>
      <c r="AG41">
        <v>0</v>
      </c>
      <c r="AH41">
        <v>31.43317275700776</v>
      </c>
      <c r="AI41">
        <v>0.87646266203583323</v>
      </c>
      <c r="AJ41">
        <v>0</v>
      </c>
      <c r="AK41">
        <v>12.569186110151016</v>
      </c>
      <c r="AL41">
        <v>15.991778829604135</v>
      </c>
      <c r="AM41">
        <v>0</v>
      </c>
      <c r="AN41">
        <v>0</v>
      </c>
      <c r="AO41">
        <v>2.3342600000000004</v>
      </c>
      <c r="AP41">
        <v>2.6944899320629663</v>
      </c>
      <c r="AQ41">
        <v>0</v>
      </c>
      <c r="AR41">
        <v>2.1690362318840575</v>
      </c>
      <c r="AS41">
        <v>7.9343503173035739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681.74724099113621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87.089999999999989</v>
      </c>
      <c r="L42">
        <v>32.900000000000006</v>
      </c>
      <c r="M42">
        <v>0</v>
      </c>
      <c r="N42">
        <v>29.19</v>
      </c>
      <c r="O42">
        <v>49.003968575362435</v>
      </c>
      <c r="P42">
        <v>49.524795661437146</v>
      </c>
      <c r="Q42">
        <v>2.9</v>
      </c>
      <c r="R42">
        <v>5.81</v>
      </c>
      <c r="S42">
        <v>0</v>
      </c>
      <c r="T42">
        <v>0</v>
      </c>
      <c r="U42">
        <v>282.98698319472891</v>
      </c>
      <c r="V42">
        <v>3.5900000000000003</v>
      </c>
      <c r="W42">
        <v>11.04</v>
      </c>
      <c r="X42">
        <v>24.302539981185323</v>
      </c>
      <c r="Y42">
        <v>0</v>
      </c>
      <c r="Z42">
        <v>1.6027399999999998</v>
      </c>
      <c r="AA42">
        <v>0</v>
      </c>
      <c r="AB42">
        <v>2.2946013512172914</v>
      </c>
      <c r="AC42">
        <v>2.3787001669451215</v>
      </c>
      <c r="AD42">
        <v>8.9796533115342019</v>
      </c>
      <c r="AE42">
        <v>12.150521908676421</v>
      </c>
      <c r="AF42">
        <v>0</v>
      </c>
      <c r="AG42">
        <v>0</v>
      </c>
      <c r="AH42">
        <v>31.43317275700776</v>
      </c>
      <c r="AI42">
        <v>0.87646266203583323</v>
      </c>
      <c r="AJ42">
        <v>0</v>
      </c>
      <c r="AK42">
        <v>12.569186110151016</v>
      </c>
      <c r="AL42">
        <v>15.991778829604135</v>
      </c>
      <c r="AM42">
        <v>0</v>
      </c>
      <c r="AN42">
        <v>0</v>
      </c>
      <c r="AO42">
        <v>2.3342600000000004</v>
      </c>
      <c r="AP42">
        <v>2.6944899320629663</v>
      </c>
      <c r="AQ42">
        <v>0</v>
      </c>
      <c r="AR42">
        <v>2.1690362318840575</v>
      </c>
      <c r="AS42">
        <v>7.9343503173035739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681.74724099113621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87.089999999999989</v>
      </c>
      <c r="L43">
        <v>32.900000000000006</v>
      </c>
      <c r="M43">
        <v>0</v>
      </c>
      <c r="N43">
        <v>29.19</v>
      </c>
      <c r="O43">
        <v>49.003968575362435</v>
      </c>
      <c r="P43">
        <v>49.524795661437146</v>
      </c>
      <c r="Q43">
        <v>2.9</v>
      </c>
      <c r="R43">
        <v>5.81</v>
      </c>
      <c r="S43">
        <v>0</v>
      </c>
      <c r="T43">
        <v>0</v>
      </c>
      <c r="U43">
        <v>282.98698319472891</v>
      </c>
      <c r="V43">
        <v>3.5900000000000003</v>
      </c>
      <c r="W43">
        <v>11.04</v>
      </c>
      <c r="X43">
        <v>24.302539981185323</v>
      </c>
      <c r="Y43">
        <v>0</v>
      </c>
      <c r="Z43">
        <v>1.6027399999999998</v>
      </c>
      <c r="AA43">
        <v>0</v>
      </c>
      <c r="AB43">
        <v>2.2946013512172914</v>
      </c>
      <c r="AC43">
        <v>2.3787001669451215</v>
      </c>
      <c r="AD43">
        <v>8.9796533115342019</v>
      </c>
      <c r="AE43">
        <v>12.150521908676421</v>
      </c>
      <c r="AF43">
        <v>0</v>
      </c>
      <c r="AG43">
        <v>0</v>
      </c>
      <c r="AH43">
        <v>27.940339622360604</v>
      </c>
      <c r="AI43">
        <v>0.87646266203583323</v>
      </c>
      <c r="AJ43">
        <v>0</v>
      </c>
      <c r="AK43">
        <v>12.569186110151016</v>
      </c>
      <c r="AL43">
        <v>15.70988468158348</v>
      </c>
      <c r="AM43">
        <v>0</v>
      </c>
      <c r="AN43">
        <v>0</v>
      </c>
      <c r="AO43">
        <v>2.3342600000000004</v>
      </c>
      <c r="AP43">
        <v>2.6944899320629663</v>
      </c>
      <c r="AQ43">
        <v>0</v>
      </c>
      <c r="AR43">
        <v>4.0713876811594201</v>
      </c>
      <c r="AS43">
        <v>2.317172549675949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674.25768739011608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87.089999999999989</v>
      </c>
      <c r="L44">
        <v>32.900000000000006</v>
      </c>
      <c r="M44">
        <v>0</v>
      </c>
      <c r="N44">
        <v>29.19</v>
      </c>
      <c r="O44">
        <v>49.003968575362435</v>
      </c>
      <c r="P44">
        <v>49.524795661437146</v>
      </c>
      <c r="Q44">
        <v>2.9</v>
      </c>
      <c r="R44">
        <v>5.81</v>
      </c>
      <c r="S44">
        <v>0</v>
      </c>
      <c r="T44">
        <v>0</v>
      </c>
      <c r="U44">
        <v>282.98698319472891</v>
      </c>
      <c r="V44">
        <v>3.5900000000000003</v>
      </c>
      <c r="W44">
        <v>11.04</v>
      </c>
      <c r="X44">
        <v>24.302539981185323</v>
      </c>
      <c r="Y44">
        <v>0</v>
      </c>
      <c r="Z44">
        <v>1.6027399999999998</v>
      </c>
      <c r="AA44">
        <v>0</v>
      </c>
      <c r="AB44">
        <v>2.2946013512172914</v>
      </c>
      <c r="AC44">
        <v>2.3787001669451215</v>
      </c>
      <c r="AD44">
        <v>8.9796533115342019</v>
      </c>
      <c r="AE44">
        <v>12.150521908676421</v>
      </c>
      <c r="AF44">
        <v>0</v>
      </c>
      <c r="AG44">
        <v>0</v>
      </c>
      <c r="AH44">
        <v>27.940339622360604</v>
      </c>
      <c r="AI44">
        <v>0.87646266203583323</v>
      </c>
      <c r="AJ44">
        <v>0</v>
      </c>
      <c r="AK44">
        <v>12.569186110151016</v>
      </c>
      <c r="AL44">
        <v>15.70988468158348</v>
      </c>
      <c r="AM44">
        <v>0</v>
      </c>
      <c r="AN44">
        <v>0</v>
      </c>
      <c r="AO44">
        <v>2.3342600000000004</v>
      </c>
      <c r="AP44">
        <v>2.6944899320629663</v>
      </c>
      <c r="AQ44">
        <v>0</v>
      </c>
      <c r="AR44">
        <v>4.0713876811594201</v>
      </c>
      <c r="AS44">
        <v>2.317172549675949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674.25768739011608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87.089999999999989</v>
      </c>
      <c r="L45">
        <v>32.900000000000006</v>
      </c>
      <c r="M45">
        <v>0</v>
      </c>
      <c r="N45">
        <v>29.19</v>
      </c>
      <c r="O45">
        <v>49.003968575362435</v>
      </c>
      <c r="P45">
        <v>49.524795661437146</v>
      </c>
      <c r="Q45">
        <v>2.9</v>
      </c>
      <c r="R45">
        <v>5.8084322719913644</v>
      </c>
      <c r="S45">
        <v>0</v>
      </c>
      <c r="T45">
        <v>0</v>
      </c>
      <c r="U45">
        <v>282.98698319472891</v>
      </c>
      <c r="V45">
        <v>2.91</v>
      </c>
      <c r="W45">
        <v>11.04</v>
      </c>
      <c r="X45">
        <v>24.302539981185323</v>
      </c>
      <c r="Y45">
        <v>0</v>
      </c>
      <c r="Z45">
        <v>1.6027399999999998</v>
      </c>
      <c r="AA45">
        <v>0</v>
      </c>
      <c r="AB45">
        <v>2.2946013512172914</v>
      </c>
      <c r="AC45">
        <v>2.3787001669451215</v>
      </c>
      <c r="AD45">
        <v>8.9796533115342019</v>
      </c>
      <c r="AE45">
        <v>12.150521908676421</v>
      </c>
      <c r="AF45">
        <v>0</v>
      </c>
      <c r="AG45">
        <v>0</v>
      </c>
      <c r="AH45">
        <v>27.940339622360604</v>
      </c>
      <c r="AI45">
        <v>0.87646266203583323</v>
      </c>
      <c r="AJ45">
        <v>0</v>
      </c>
      <c r="AK45">
        <v>12.569186110151016</v>
      </c>
      <c r="AL45">
        <v>15.70988468158348</v>
      </c>
      <c r="AM45">
        <v>0</v>
      </c>
      <c r="AN45">
        <v>0</v>
      </c>
      <c r="AO45">
        <v>2.3469600000000006</v>
      </c>
      <c r="AP45">
        <v>2.6944899320629663</v>
      </c>
      <c r="AQ45">
        <v>0</v>
      </c>
      <c r="AR45">
        <v>4.0713876811594201</v>
      </c>
      <c r="AS45">
        <v>2.317172549675949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673.58881966210743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87.09</v>
      </c>
      <c r="L46">
        <v>32.900000000000006</v>
      </c>
      <c r="M46">
        <v>0</v>
      </c>
      <c r="N46">
        <v>29.19</v>
      </c>
      <c r="O46">
        <v>49.003968575362435</v>
      </c>
      <c r="P46">
        <v>49.524795661437146</v>
      </c>
      <c r="Q46">
        <v>2.9</v>
      </c>
      <c r="R46">
        <v>5.8084322719913644</v>
      </c>
      <c r="S46">
        <v>0</v>
      </c>
      <c r="T46">
        <v>0</v>
      </c>
      <c r="U46">
        <v>282.98698319472891</v>
      </c>
      <c r="V46">
        <v>2.9021593447505585</v>
      </c>
      <c r="W46">
        <v>11.04</v>
      </c>
      <c r="X46">
        <v>24.302539981185323</v>
      </c>
      <c r="Y46">
        <v>0</v>
      </c>
      <c r="Z46">
        <v>1.6027399999999998</v>
      </c>
      <c r="AA46">
        <v>0</v>
      </c>
      <c r="AB46">
        <v>2.2946013512172914</v>
      </c>
      <c r="AC46">
        <v>2.3787001669451215</v>
      </c>
      <c r="AD46">
        <v>8.9796533115342019</v>
      </c>
      <c r="AE46">
        <v>12.150521908676421</v>
      </c>
      <c r="AF46">
        <v>0</v>
      </c>
      <c r="AG46">
        <v>0</v>
      </c>
      <c r="AH46">
        <v>27.940339622360604</v>
      </c>
      <c r="AI46">
        <v>0.87646266203583323</v>
      </c>
      <c r="AJ46">
        <v>0</v>
      </c>
      <c r="AK46">
        <v>12.569186110151016</v>
      </c>
      <c r="AL46">
        <v>15.70988468158348</v>
      </c>
      <c r="AM46">
        <v>0</v>
      </c>
      <c r="AN46">
        <v>0</v>
      </c>
      <c r="AO46">
        <v>2.3469600000000006</v>
      </c>
      <c r="AP46">
        <v>2.6944899320629663</v>
      </c>
      <c r="AQ46">
        <v>0</v>
      </c>
      <c r="AR46">
        <v>4.0713876811594201</v>
      </c>
      <c r="AS46">
        <v>2.317172549675949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673.580979006858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87.09</v>
      </c>
      <c r="L47">
        <v>32.900000000000006</v>
      </c>
      <c r="M47">
        <v>0</v>
      </c>
      <c r="N47">
        <v>29.19</v>
      </c>
      <c r="O47">
        <v>49.003968575362435</v>
      </c>
      <c r="P47">
        <v>49.524795661437146</v>
      </c>
      <c r="Q47">
        <v>2.9</v>
      </c>
      <c r="R47">
        <v>5.8081520356234098</v>
      </c>
      <c r="S47">
        <v>0</v>
      </c>
      <c r="T47">
        <v>0</v>
      </c>
      <c r="U47">
        <v>282.98698319472891</v>
      </c>
      <c r="V47">
        <v>2.9021593447505585</v>
      </c>
      <c r="W47">
        <v>5.81</v>
      </c>
      <c r="X47">
        <v>14.511689566837449</v>
      </c>
      <c r="Y47">
        <v>0</v>
      </c>
      <c r="Z47">
        <v>1.6027399999999998</v>
      </c>
      <c r="AA47">
        <v>0</v>
      </c>
      <c r="AB47">
        <v>2.2946013512172914</v>
      </c>
      <c r="AC47">
        <v>2.3787001669451215</v>
      </c>
      <c r="AD47">
        <v>8.9796533115342019</v>
      </c>
      <c r="AE47">
        <v>12.150521908676421</v>
      </c>
      <c r="AF47">
        <v>0</v>
      </c>
      <c r="AG47">
        <v>0</v>
      </c>
      <c r="AH47">
        <v>27.940339622360604</v>
      </c>
      <c r="AI47">
        <v>0.87646266203583323</v>
      </c>
      <c r="AJ47">
        <v>0</v>
      </c>
      <c r="AK47">
        <v>12.569186110151016</v>
      </c>
      <c r="AL47">
        <v>15.70988468158348</v>
      </c>
      <c r="AM47">
        <v>0</v>
      </c>
      <c r="AN47">
        <v>0</v>
      </c>
      <c r="AO47">
        <v>2.5958800000000006</v>
      </c>
      <c r="AP47">
        <v>2.3948199867439941</v>
      </c>
      <c r="AQ47">
        <v>0</v>
      </c>
      <c r="AR47">
        <v>2.7125652173913037</v>
      </c>
      <c r="AS47">
        <v>2.317172549675949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657.15027594705509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87.09</v>
      </c>
      <c r="L48">
        <v>32.900000000000006</v>
      </c>
      <c r="M48">
        <v>0</v>
      </c>
      <c r="N48">
        <v>29.19</v>
      </c>
      <c r="O48">
        <v>49.003968575362435</v>
      </c>
      <c r="P48">
        <v>49.524795661437146</v>
      </c>
      <c r="Q48">
        <v>2.9</v>
      </c>
      <c r="R48">
        <v>5.8081520356234098</v>
      </c>
      <c r="S48">
        <v>0</v>
      </c>
      <c r="T48">
        <v>0</v>
      </c>
      <c r="U48">
        <v>282.98698319472891</v>
      </c>
      <c r="V48">
        <v>2.9021593447505585</v>
      </c>
      <c r="W48">
        <v>5.81</v>
      </c>
      <c r="X48">
        <v>14.511689566837449</v>
      </c>
      <c r="Y48">
        <v>0</v>
      </c>
      <c r="Z48">
        <v>1.6027399999999998</v>
      </c>
      <c r="AA48">
        <v>0</v>
      </c>
      <c r="AB48">
        <v>2.2946013512172914</v>
      </c>
      <c r="AC48">
        <v>2.3787001669451215</v>
      </c>
      <c r="AD48">
        <v>8.9796533115342019</v>
      </c>
      <c r="AE48">
        <v>12.150521908676421</v>
      </c>
      <c r="AF48">
        <v>0</v>
      </c>
      <c r="AG48">
        <v>0</v>
      </c>
      <c r="AH48">
        <v>27.940339622360604</v>
      </c>
      <c r="AI48">
        <v>0.87646266203583323</v>
      </c>
      <c r="AJ48">
        <v>0</v>
      </c>
      <c r="AK48">
        <v>12.569186110151016</v>
      </c>
      <c r="AL48">
        <v>15.70988468158348</v>
      </c>
      <c r="AM48">
        <v>0</v>
      </c>
      <c r="AN48">
        <v>0</v>
      </c>
      <c r="AO48">
        <v>2.5958800000000006</v>
      </c>
      <c r="AP48">
        <v>2.3948199867439941</v>
      </c>
      <c r="AQ48">
        <v>0</v>
      </c>
      <c r="AR48">
        <v>2.7125652173913037</v>
      </c>
      <c r="AS48">
        <v>2.317172549675949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657.15027594705509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87.09</v>
      </c>
      <c r="L49">
        <v>32.900000000000006</v>
      </c>
      <c r="M49">
        <v>0</v>
      </c>
      <c r="N49">
        <v>29.19</v>
      </c>
      <c r="O49">
        <v>49.003968575362435</v>
      </c>
      <c r="P49">
        <v>49.524795661437146</v>
      </c>
      <c r="Q49">
        <v>2.9</v>
      </c>
      <c r="R49">
        <v>5.8081520356234098</v>
      </c>
      <c r="S49">
        <v>0</v>
      </c>
      <c r="T49">
        <v>0</v>
      </c>
      <c r="U49">
        <v>282.98698319472891</v>
      </c>
      <c r="V49">
        <v>2.9021593447505585</v>
      </c>
      <c r="W49">
        <v>5.81</v>
      </c>
      <c r="X49">
        <v>14.511689566837449</v>
      </c>
      <c r="Y49">
        <v>0</v>
      </c>
      <c r="Z49">
        <v>1.6027399999999998</v>
      </c>
      <c r="AA49">
        <v>0</v>
      </c>
      <c r="AB49">
        <v>2.2946013512172914</v>
      </c>
      <c r="AC49">
        <v>2.3787001669451215</v>
      </c>
      <c r="AD49">
        <v>8.9796533115342019</v>
      </c>
      <c r="AE49">
        <v>12.150521908676421</v>
      </c>
      <c r="AF49">
        <v>0</v>
      </c>
      <c r="AG49">
        <v>0</v>
      </c>
      <c r="AH49">
        <v>27.940339622360604</v>
      </c>
      <c r="AI49">
        <v>0.87646266203583323</v>
      </c>
      <c r="AJ49">
        <v>0</v>
      </c>
      <c r="AK49">
        <v>12.569186110151016</v>
      </c>
      <c r="AL49">
        <v>15.70988468158348</v>
      </c>
      <c r="AM49">
        <v>0</v>
      </c>
      <c r="AN49">
        <v>0</v>
      </c>
      <c r="AO49">
        <v>2.5577800000000006</v>
      </c>
      <c r="AP49">
        <v>2.3948199867439941</v>
      </c>
      <c r="AQ49">
        <v>0</v>
      </c>
      <c r="AR49">
        <v>2.7125652173913037</v>
      </c>
      <c r="AS49">
        <v>2.317172549675949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657.11217594705511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87.09</v>
      </c>
      <c r="L50">
        <v>32.900000000000006</v>
      </c>
      <c r="M50">
        <v>0</v>
      </c>
      <c r="N50">
        <v>29.19</v>
      </c>
      <c r="O50">
        <v>49.003968575362435</v>
      </c>
      <c r="P50">
        <v>49.524795661437146</v>
      </c>
      <c r="Q50">
        <v>2.9</v>
      </c>
      <c r="R50">
        <v>5.8081520356234098</v>
      </c>
      <c r="S50">
        <v>0</v>
      </c>
      <c r="T50">
        <v>0</v>
      </c>
      <c r="U50">
        <v>282.98698319472891</v>
      </c>
      <c r="V50">
        <v>2.9021593447505585</v>
      </c>
      <c r="W50">
        <v>5.81</v>
      </c>
      <c r="X50">
        <v>14.511689566837449</v>
      </c>
      <c r="Y50">
        <v>0</v>
      </c>
      <c r="Z50">
        <v>0</v>
      </c>
      <c r="AA50">
        <v>0</v>
      </c>
      <c r="AB50">
        <v>2.2946013512172914</v>
      </c>
      <c r="AC50">
        <v>2.3787001669451215</v>
      </c>
      <c r="AD50">
        <v>8.9796533115342019</v>
      </c>
      <c r="AE50">
        <v>12.150521908676421</v>
      </c>
      <c r="AF50">
        <v>0</v>
      </c>
      <c r="AG50">
        <v>0</v>
      </c>
      <c r="AH50">
        <v>27.940339622360604</v>
      </c>
      <c r="AI50">
        <v>0.87646266203583323</v>
      </c>
      <c r="AJ50">
        <v>0</v>
      </c>
      <c r="AK50">
        <v>12.569186110151016</v>
      </c>
      <c r="AL50">
        <v>15.70988468158348</v>
      </c>
      <c r="AM50">
        <v>0</v>
      </c>
      <c r="AN50">
        <v>0</v>
      </c>
      <c r="AO50">
        <v>2.5577800000000006</v>
      </c>
      <c r="AP50">
        <v>2.3948199867439941</v>
      </c>
      <c r="AQ50">
        <v>0</v>
      </c>
      <c r="AR50">
        <v>2.7125652173913037</v>
      </c>
      <c r="AS50">
        <v>2.317172549675949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655.50943594705507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87.09</v>
      </c>
      <c r="L51">
        <v>32.900000000000006</v>
      </c>
      <c r="M51">
        <v>0</v>
      </c>
      <c r="N51">
        <v>29.19</v>
      </c>
      <c r="O51">
        <v>49.003968575362435</v>
      </c>
      <c r="P51">
        <v>49.524795661437146</v>
      </c>
      <c r="Q51">
        <v>2.9</v>
      </c>
      <c r="R51">
        <v>5.8081520356234098</v>
      </c>
      <c r="S51">
        <v>0</v>
      </c>
      <c r="T51">
        <v>0</v>
      </c>
      <c r="U51">
        <v>282.98698319472891</v>
      </c>
      <c r="V51">
        <v>2.7799999999999994</v>
      </c>
      <c r="W51">
        <v>5.81</v>
      </c>
      <c r="X51">
        <v>14.511689566837449</v>
      </c>
      <c r="Y51">
        <v>0</v>
      </c>
      <c r="Z51">
        <v>0</v>
      </c>
      <c r="AA51">
        <v>0</v>
      </c>
      <c r="AB51">
        <v>2.2946013512172914</v>
      </c>
      <c r="AC51">
        <v>2.3787001669451215</v>
      </c>
      <c r="AD51">
        <v>8.9796533115342019</v>
      </c>
      <c r="AE51">
        <v>12.150521908676421</v>
      </c>
      <c r="AF51">
        <v>0</v>
      </c>
      <c r="AG51">
        <v>0</v>
      </c>
      <c r="AH51">
        <v>27.940339622360604</v>
      </c>
      <c r="AI51">
        <v>0.87646266203583323</v>
      </c>
      <c r="AJ51">
        <v>0</v>
      </c>
      <c r="AK51">
        <v>12.569186110151016</v>
      </c>
      <c r="AL51">
        <v>15.70988468158348</v>
      </c>
      <c r="AM51">
        <v>0</v>
      </c>
      <c r="AN51">
        <v>0</v>
      </c>
      <c r="AO51">
        <v>2.5577800000000006</v>
      </c>
      <c r="AP51">
        <v>2.3948199867439941</v>
      </c>
      <c r="AQ51">
        <v>0</v>
      </c>
      <c r="AR51">
        <v>2.7125652173913037</v>
      </c>
      <c r="AS51">
        <v>2.317172549675949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655.3872766023045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87.09</v>
      </c>
      <c r="L52">
        <v>32.900000000000006</v>
      </c>
      <c r="M52">
        <v>0</v>
      </c>
      <c r="N52">
        <v>29.19</v>
      </c>
      <c r="O52">
        <v>49.003968575362435</v>
      </c>
      <c r="P52">
        <v>49.524795661437146</v>
      </c>
      <c r="Q52">
        <v>2.9</v>
      </c>
      <c r="R52">
        <v>5.8081520356234098</v>
      </c>
      <c r="S52">
        <v>0</v>
      </c>
      <c r="T52">
        <v>0</v>
      </c>
      <c r="U52">
        <v>282.98698319472891</v>
      </c>
      <c r="V52">
        <v>2.6680148698884754</v>
      </c>
      <c r="W52">
        <v>5.81</v>
      </c>
      <c r="X52">
        <v>14.511689566837449</v>
      </c>
      <c r="Y52">
        <v>0</v>
      </c>
      <c r="Z52">
        <v>0</v>
      </c>
      <c r="AA52">
        <v>0</v>
      </c>
      <c r="AB52">
        <v>2.2946013512172914</v>
      </c>
      <c r="AC52">
        <v>2.3787001669451215</v>
      </c>
      <c r="AD52">
        <v>8.9796533115342019</v>
      </c>
      <c r="AE52">
        <v>12.150521908676421</v>
      </c>
      <c r="AF52">
        <v>0</v>
      </c>
      <c r="AG52">
        <v>0</v>
      </c>
      <c r="AH52">
        <v>27.940339622360604</v>
      </c>
      <c r="AI52">
        <v>0.62571612617781269</v>
      </c>
      <c r="AJ52">
        <v>0</v>
      </c>
      <c r="AK52">
        <v>12.569186110151016</v>
      </c>
      <c r="AL52">
        <v>15.70988468158348</v>
      </c>
      <c r="AM52">
        <v>0</v>
      </c>
      <c r="AN52">
        <v>0</v>
      </c>
      <c r="AO52">
        <v>2.5577800000000006</v>
      </c>
      <c r="AP52">
        <v>2.3948199867439941</v>
      </c>
      <c r="AQ52">
        <v>0</v>
      </c>
      <c r="AR52">
        <v>2.7125652173913037</v>
      </c>
      <c r="AS52">
        <v>2.317172549675949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655.02454493633502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87.09</v>
      </c>
      <c r="L53">
        <v>32.900000000000006</v>
      </c>
      <c r="M53">
        <v>0</v>
      </c>
      <c r="N53">
        <v>29.19</v>
      </c>
      <c r="O53">
        <v>49.003968575362435</v>
      </c>
      <c r="P53">
        <v>49.524795661437146</v>
      </c>
      <c r="Q53">
        <v>2.9</v>
      </c>
      <c r="R53">
        <v>5.8081520356234098</v>
      </c>
      <c r="S53">
        <v>0</v>
      </c>
      <c r="T53">
        <v>0</v>
      </c>
      <c r="U53">
        <v>282.98698319472891</v>
      </c>
      <c r="V53">
        <v>2.9</v>
      </c>
      <c r="W53">
        <v>5.81</v>
      </c>
      <c r="X53">
        <v>24.302539981185323</v>
      </c>
      <c r="Y53">
        <v>0</v>
      </c>
      <c r="Z53">
        <v>0</v>
      </c>
      <c r="AA53">
        <v>0</v>
      </c>
      <c r="AB53">
        <v>2.2946013512172914</v>
      </c>
      <c r="AC53">
        <v>2.3787001669451215</v>
      </c>
      <c r="AD53">
        <v>8.9796533115342019</v>
      </c>
      <c r="AE53">
        <v>12.150521908676421</v>
      </c>
      <c r="AF53">
        <v>0</v>
      </c>
      <c r="AG53">
        <v>0</v>
      </c>
      <c r="AH53">
        <v>27.940339622360604</v>
      </c>
      <c r="AI53">
        <v>0</v>
      </c>
      <c r="AJ53">
        <v>0</v>
      </c>
      <c r="AK53">
        <v>12.569186110151016</v>
      </c>
      <c r="AL53">
        <v>15.70988468158348</v>
      </c>
      <c r="AM53">
        <v>0</v>
      </c>
      <c r="AN53">
        <v>0</v>
      </c>
      <c r="AO53">
        <v>2.5577800000000006</v>
      </c>
      <c r="AP53">
        <v>2.3948199867439941</v>
      </c>
      <c r="AQ53">
        <v>0</v>
      </c>
      <c r="AR53">
        <v>12.371634057971015</v>
      </c>
      <c r="AS53">
        <v>2.317172549675949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674.08073319519622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87.09</v>
      </c>
      <c r="L54">
        <v>32.900000000000006</v>
      </c>
      <c r="M54">
        <v>0</v>
      </c>
      <c r="N54">
        <v>29.19</v>
      </c>
      <c r="O54">
        <v>49.003968575362435</v>
      </c>
      <c r="P54">
        <v>49.524795661437146</v>
      </c>
      <c r="Q54">
        <v>2.9</v>
      </c>
      <c r="R54">
        <v>5.8081520356234098</v>
      </c>
      <c r="S54">
        <v>0</v>
      </c>
      <c r="T54">
        <v>0</v>
      </c>
      <c r="U54">
        <v>282.98698319472891</v>
      </c>
      <c r="V54">
        <v>2.9016192071468456</v>
      </c>
      <c r="W54">
        <v>11.04</v>
      </c>
      <c r="X54">
        <v>24.302539981185323</v>
      </c>
      <c r="Y54">
        <v>0</v>
      </c>
      <c r="Z54">
        <v>0</v>
      </c>
      <c r="AA54">
        <v>0</v>
      </c>
      <c r="AB54">
        <v>2.2946013512172914</v>
      </c>
      <c r="AC54">
        <v>2.3787001669451215</v>
      </c>
      <c r="AD54">
        <v>8.9796533115342019</v>
      </c>
      <c r="AE54">
        <v>12.150521908676421</v>
      </c>
      <c r="AF54">
        <v>0</v>
      </c>
      <c r="AG54">
        <v>0</v>
      </c>
      <c r="AH54">
        <v>27.940339622360604</v>
      </c>
      <c r="AI54">
        <v>0</v>
      </c>
      <c r="AJ54">
        <v>0</v>
      </c>
      <c r="AK54">
        <v>12.569186110151016</v>
      </c>
      <c r="AL54">
        <v>15.70988468158348</v>
      </c>
      <c r="AM54">
        <v>0</v>
      </c>
      <c r="AN54">
        <v>0</v>
      </c>
      <c r="AO54">
        <v>2.5577800000000006</v>
      </c>
      <c r="AP54">
        <v>2.3948199867439941</v>
      </c>
      <c r="AQ54">
        <v>0</v>
      </c>
      <c r="AR54">
        <v>12.371634057971015</v>
      </c>
      <c r="AS54">
        <v>2.317172549675949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679.31235240234309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87.09</v>
      </c>
      <c r="L55">
        <v>32.900000000000006</v>
      </c>
      <c r="M55">
        <v>0</v>
      </c>
      <c r="N55">
        <v>29.19</v>
      </c>
      <c r="O55">
        <v>49.003968575362435</v>
      </c>
      <c r="P55">
        <v>51.889999999999993</v>
      </c>
      <c r="Q55">
        <v>2.9</v>
      </c>
      <c r="R55">
        <v>5.8081520356234098</v>
      </c>
      <c r="S55">
        <v>0</v>
      </c>
      <c r="T55">
        <v>0</v>
      </c>
      <c r="U55">
        <v>282.98698319472891</v>
      </c>
      <c r="V55">
        <v>2.9016192071468456</v>
      </c>
      <c r="W55">
        <v>11.04</v>
      </c>
      <c r="X55">
        <v>24.302539981185323</v>
      </c>
      <c r="Y55">
        <v>0</v>
      </c>
      <c r="Z55">
        <v>0</v>
      </c>
      <c r="AA55">
        <v>0</v>
      </c>
      <c r="AB55">
        <v>2.2946013512172914</v>
      </c>
      <c r="AC55">
        <v>2.3787001669451215</v>
      </c>
      <c r="AD55">
        <v>8.9796533115342019</v>
      </c>
      <c r="AE55">
        <v>12.150521908676421</v>
      </c>
      <c r="AF55">
        <v>0</v>
      </c>
      <c r="AG55">
        <v>0</v>
      </c>
      <c r="AH55">
        <v>25.610233896051376</v>
      </c>
      <c r="AI55">
        <v>0</v>
      </c>
      <c r="AJ55">
        <v>0</v>
      </c>
      <c r="AK55">
        <v>12.569186110151016</v>
      </c>
      <c r="AL55">
        <v>15.70988468158348</v>
      </c>
      <c r="AM55">
        <v>0</v>
      </c>
      <c r="AN55">
        <v>0</v>
      </c>
      <c r="AO55">
        <v>2.5577800000000006</v>
      </c>
      <c r="AP55">
        <v>2.3948199867439941</v>
      </c>
      <c r="AQ55">
        <v>0</v>
      </c>
      <c r="AR55">
        <v>4.0713876811594201</v>
      </c>
      <c r="AS55">
        <v>2.317172549675949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671.04720463778506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87.09</v>
      </c>
      <c r="L56">
        <v>32.900000000000006</v>
      </c>
      <c r="M56">
        <v>0</v>
      </c>
      <c r="N56">
        <v>29.19</v>
      </c>
      <c r="O56">
        <v>49.003968575362435</v>
      </c>
      <c r="P56">
        <v>52.33</v>
      </c>
      <c r="Q56">
        <v>2.9</v>
      </c>
      <c r="R56">
        <v>5.8081520356234098</v>
      </c>
      <c r="S56">
        <v>0</v>
      </c>
      <c r="T56">
        <v>0</v>
      </c>
      <c r="U56">
        <v>282.98698319472891</v>
      </c>
      <c r="V56">
        <v>2.9016192071468456</v>
      </c>
      <c r="W56">
        <v>11.04</v>
      </c>
      <c r="X56">
        <v>24.302539981185323</v>
      </c>
      <c r="Y56">
        <v>0</v>
      </c>
      <c r="Z56">
        <v>0</v>
      </c>
      <c r="AA56">
        <v>0</v>
      </c>
      <c r="AB56">
        <v>2.2946013512172914</v>
      </c>
      <c r="AC56">
        <v>2.3787001669451215</v>
      </c>
      <c r="AD56">
        <v>8.9796533115342019</v>
      </c>
      <c r="AE56">
        <v>12.150521908676421</v>
      </c>
      <c r="AF56">
        <v>0</v>
      </c>
      <c r="AG56">
        <v>0</v>
      </c>
      <c r="AH56">
        <v>25.610233896051376</v>
      </c>
      <c r="AI56">
        <v>0</v>
      </c>
      <c r="AJ56">
        <v>0</v>
      </c>
      <c r="AK56">
        <v>12.569186110151016</v>
      </c>
      <c r="AL56">
        <v>15.70988468158348</v>
      </c>
      <c r="AM56">
        <v>0</v>
      </c>
      <c r="AN56">
        <v>0</v>
      </c>
      <c r="AO56">
        <v>2.5577800000000006</v>
      </c>
      <c r="AP56">
        <v>2.3948199867439941</v>
      </c>
      <c r="AQ56">
        <v>0</v>
      </c>
      <c r="AR56">
        <v>2.7125652173913037</v>
      </c>
      <c r="AS56">
        <v>2.317172549675949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670.12838217401691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87.09</v>
      </c>
      <c r="L57">
        <v>32.900000000000006</v>
      </c>
      <c r="M57">
        <v>0</v>
      </c>
      <c r="N57">
        <v>29.19</v>
      </c>
      <c r="O57">
        <v>49.003968575362435</v>
      </c>
      <c r="P57">
        <v>53.660000000000004</v>
      </c>
      <c r="Q57">
        <v>2.9</v>
      </c>
      <c r="R57">
        <v>5.8081520356234098</v>
      </c>
      <c r="S57">
        <v>0</v>
      </c>
      <c r="T57">
        <v>0</v>
      </c>
      <c r="U57">
        <v>282.98698319472891</v>
      </c>
      <c r="V57">
        <v>2.9016192071468456</v>
      </c>
      <c r="W57">
        <v>11.04</v>
      </c>
      <c r="X57">
        <v>24.302539981185323</v>
      </c>
      <c r="Y57">
        <v>0</v>
      </c>
      <c r="Z57">
        <v>0</v>
      </c>
      <c r="AA57">
        <v>0</v>
      </c>
      <c r="AB57">
        <v>2.2946013512172914</v>
      </c>
      <c r="AC57">
        <v>2.3787001669451215</v>
      </c>
      <c r="AD57">
        <v>8.9796533115342019</v>
      </c>
      <c r="AE57">
        <v>12.150521908676421</v>
      </c>
      <c r="AF57">
        <v>0</v>
      </c>
      <c r="AG57">
        <v>0</v>
      </c>
      <c r="AH57">
        <v>25.610233896051376</v>
      </c>
      <c r="AI57">
        <v>0</v>
      </c>
      <c r="AJ57">
        <v>0</v>
      </c>
      <c r="AK57">
        <v>12.569186110151016</v>
      </c>
      <c r="AL57">
        <v>15.70988468158348</v>
      </c>
      <c r="AM57">
        <v>0</v>
      </c>
      <c r="AN57">
        <v>0</v>
      </c>
      <c r="AO57">
        <v>2.5577800000000006</v>
      </c>
      <c r="AP57">
        <v>2.3948199867439941</v>
      </c>
      <c r="AQ57">
        <v>0</v>
      </c>
      <c r="AR57">
        <v>2.7125652173913037</v>
      </c>
      <c r="AS57">
        <v>2.317172549675949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671.45838217401706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87.09</v>
      </c>
      <c r="L58">
        <v>32.900000000000006</v>
      </c>
      <c r="M58">
        <v>0</v>
      </c>
      <c r="N58">
        <v>29.19</v>
      </c>
      <c r="O58">
        <v>49.003968575362435</v>
      </c>
      <c r="P58">
        <v>53.660000000000004</v>
      </c>
      <c r="Q58">
        <v>2.9</v>
      </c>
      <c r="R58">
        <v>5.8081520356234098</v>
      </c>
      <c r="S58">
        <v>0</v>
      </c>
      <c r="T58">
        <v>0</v>
      </c>
      <c r="U58">
        <v>282.98698319472891</v>
      </c>
      <c r="V58">
        <v>2.9016192071468456</v>
      </c>
      <c r="W58">
        <v>11.04</v>
      </c>
      <c r="X58">
        <v>24.302539981185323</v>
      </c>
      <c r="Y58">
        <v>0</v>
      </c>
      <c r="Z58">
        <v>0</v>
      </c>
      <c r="AA58">
        <v>0</v>
      </c>
      <c r="AB58">
        <v>2.2946013512172914</v>
      </c>
      <c r="AC58">
        <v>2.3787001669451215</v>
      </c>
      <c r="AD58">
        <v>8.9796533115342019</v>
      </c>
      <c r="AE58">
        <v>12.150521908676421</v>
      </c>
      <c r="AF58">
        <v>0</v>
      </c>
      <c r="AG58">
        <v>0</v>
      </c>
      <c r="AH58">
        <v>25.610233896051376</v>
      </c>
      <c r="AI58">
        <v>0</v>
      </c>
      <c r="AJ58">
        <v>0</v>
      </c>
      <c r="AK58">
        <v>12.569186110151016</v>
      </c>
      <c r="AL58">
        <v>15.70988468158348</v>
      </c>
      <c r="AM58">
        <v>0</v>
      </c>
      <c r="AN58">
        <v>0</v>
      </c>
      <c r="AO58">
        <v>2.5577800000000006</v>
      </c>
      <c r="AP58">
        <v>2.3948199867439941</v>
      </c>
      <c r="AQ58">
        <v>0</v>
      </c>
      <c r="AR58">
        <v>2.7125652173913037</v>
      </c>
      <c r="AS58">
        <v>2.317172549675949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671.45838217401706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87.090000000000032</v>
      </c>
      <c r="L59">
        <v>31.837294127645109</v>
      </c>
      <c r="M59">
        <v>0</v>
      </c>
      <c r="N59">
        <v>29.19</v>
      </c>
      <c r="O59">
        <v>49.003968575362435</v>
      </c>
      <c r="P59">
        <v>50.93</v>
      </c>
      <c r="Q59">
        <v>2.8081549573210771</v>
      </c>
      <c r="R59">
        <v>5.62</v>
      </c>
      <c r="S59">
        <v>0</v>
      </c>
      <c r="T59">
        <v>0</v>
      </c>
      <c r="U59">
        <v>282.98698319472891</v>
      </c>
      <c r="V59">
        <v>2.9016192071468456</v>
      </c>
      <c r="W59">
        <v>5.81</v>
      </c>
      <c r="X59">
        <v>12.581498511018463</v>
      </c>
      <c r="Y59">
        <v>0</v>
      </c>
      <c r="Z59">
        <v>0</v>
      </c>
      <c r="AA59">
        <v>0</v>
      </c>
      <c r="AB59">
        <v>2.2946013512172914</v>
      </c>
      <c r="AC59">
        <v>2.3787001669451215</v>
      </c>
      <c r="AD59">
        <v>8.9796533115342019</v>
      </c>
      <c r="AE59">
        <v>12.150521908676421</v>
      </c>
      <c r="AF59">
        <v>0</v>
      </c>
      <c r="AG59">
        <v>0</v>
      </c>
      <c r="AH59">
        <v>25.610233896051376</v>
      </c>
      <c r="AI59">
        <v>0</v>
      </c>
      <c r="AJ59">
        <v>0</v>
      </c>
      <c r="AK59">
        <v>12.569186110151016</v>
      </c>
      <c r="AL59">
        <v>15.70988468158348</v>
      </c>
      <c r="AM59">
        <v>0</v>
      </c>
      <c r="AN59">
        <v>0</v>
      </c>
      <c r="AO59">
        <v>2.5222200000000004</v>
      </c>
      <c r="AP59">
        <v>2.3948199867439941</v>
      </c>
      <c r="AQ59">
        <v>0</v>
      </c>
      <c r="AR59">
        <v>2.7125652173913037</v>
      </c>
      <c r="AS59">
        <v>2.317172549675949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650.39907775319296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87.09</v>
      </c>
      <c r="L60">
        <v>31.837294127645109</v>
      </c>
      <c r="M60">
        <v>0</v>
      </c>
      <c r="N60">
        <v>29.19</v>
      </c>
      <c r="O60">
        <v>49.003968575362435</v>
      </c>
      <c r="P60">
        <v>50.93</v>
      </c>
      <c r="Q60">
        <v>2.8081549573210771</v>
      </c>
      <c r="R60">
        <v>5.62</v>
      </c>
      <c r="S60">
        <v>0</v>
      </c>
      <c r="T60">
        <v>0</v>
      </c>
      <c r="U60">
        <v>282.98698319472891</v>
      </c>
      <c r="V60">
        <v>2.9016192071468456</v>
      </c>
      <c r="W60">
        <v>5.81</v>
      </c>
      <c r="X60">
        <v>14.511689566837449</v>
      </c>
      <c r="Y60">
        <v>0</v>
      </c>
      <c r="Z60">
        <v>0</v>
      </c>
      <c r="AA60">
        <v>0</v>
      </c>
      <c r="AB60">
        <v>2.2946013512172914</v>
      </c>
      <c r="AC60">
        <v>2.3787001669451215</v>
      </c>
      <c r="AD60">
        <v>8.9796533115342019</v>
      </c>
      <c r="AE60">
        <v>12.150521908676421</v>
      </c>
      <c r="AF60">
        <v>0</v>
      </c>
      <c r="AG60">
        <v>0</v>
      </c>
      <c r="AH60">
        <v>25.610233896051376</v>
      </c>
      <c r="AI60">
        <v>0</v>
      </c>
      <c r="AJ60">
        <v>0</v>
      </c>
      <c r="AK60">
        <v>12.569186110151016</v>
      </c>
      <c r="AL60">
        <v>15.70988468158348</v>
      </c>
      <c r="AM60">
        <v>0</v>
      </c>
      <c r="AN60">
        <v>0</v>
      </c>
      <c r="AO60">
        <v>2.5222200000000004</v>
      </c>
      <c r="AP60">
        <v>2.3948199867439941</v>
      </c>
      <c r="AQ60">
        <v>0</v>
      </c>
      <c r="AR60">
        <v>4.0713876811594201</v>
      </c>
      <c r="AS60">
        <v>2.317172549675949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653.68809127278007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87.09</v>
      </c>
      <c r="L61">
        <v>31.837294127645109</v>
      </c>
      <c r="M61">
        <v>0</v>
      </c>
      <c r="N61">
        <v>29.19</v>
      </c>
      <c r="O61">
        <v>49.003968575362435</v>
      </c>
      <c r="P61">
        <v>50.93</v>
      </c>
      <c r="Q61">
        <v>2.8081549573210771</v>
      </c>
      <c r="R61">
        <v>5.62</v>
      </c>
      <c r="S61">
        <v>0</v>
      </c>
      <c r="T61">
        <v>0</v>
      </c>
      <c r="U61">
        <v>282.98698319472891</v>
      </c>
      <c r="V61">
        <v>2.9016192071468456</v>
      </c>
      <c r="W61">
        <v>5.81</v>
      </c>
      <c r="X61">
        <v>11.61139913232104</v>
      </c>
      <c r="Y61">
        <v>0</v>
      </c>
      <c r="Z61">
        <v>0</v>
      </c>
      <c r="AA61">
        <v>0</v>
      </c>
      <c r="AB61">
        <v>2.2946013512172914</v>
      </c>
      <c r="AC61">
        <v>2.3787001669451215</v>
      </c>
      <c r="AD61">
        <v>8.9796533115342019</v>
      </c>
      <c r="AE61">
        <v>12.150521908676421</v>
      </c>
      <c r="AF61">
        <v>0</v>
      </c>
      <c r="AG61">
        <v>0</v>
      </c>
      <c r="AH61">
        <v>25.610233896051376</v>
      </c>
      <c r="AI61">
        <v>0</v>
      </c>
      <c r="AJ61">
        <v>0</v>
      </c>
      <c r="AK61">
        <v>12.569186110151016</v>
      </c>
      <c r="AL61">
        <v>17.13459294320138</v>
      </c>
      <c r="AM61">
        <v>0</v>
      </c>
      <c r="AN61">
        <v>0</v>
      </c>
      <c r="AO61">
        <v>2.5222200000000004</v>
      </c>
      <c r="AP61">
        <v>2.3948199867439941</v>
      </c>
      <c r="AQ61">
        <v>0</v>
      </c>
      <c r="AR61">
        <v>4.0713876811594201</v>
      </c>
      <c r="AS61">
        <v>2.9762485742843774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652.8715851244898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87.09</v>
      </c>
      <c r="L62">
        <v>32.900000000000006</v>
      </c>
      <c r="M62">
        <v>0</v>
      </c>
      <c r="N62">
        <v>29.19</v>
      </c>
      <c r="O62">
        <v>49.003968575362435</v>
      </c>
      <c r="P62">
        <v>50.93</v>
      </c>
      <c r="Q62">
        <v>2.9</v>
      </c>
      <c r="R62">
        <v>5.8081520356234098</v>
      </c>
      <c r="S62">
        <v>0</v>
      </c>
      <c r="T62">
        <v>0</v>
      </c>
      <c r="U62">
        <v>282.98698319472891</v>
      </c>
      <c r="V62">
        <v>3.59</v>
      </c>
      <c r="W62">
        <v>5.81</v>
      </c>
      <c r="X62">
        <v>11.61139913232104</v>
      </c>
      <c r="Y62">
        <v>0</v>
      </c>
      <c r="Z62">
        <v>0</v>
      </c>
      <c r="AA62">
        <v>0</v>
      </c>
      <c r="AB62">
        <v>2.2946013512172914</v>
      </c>
      <c r="AC62">
        <v>2.3787001669451215</v>
      </c>
      <c r="AD62">
        <v>8.9796533115342019</v>
      </c>
      <c r="AE62">
        <v>12.150521908676421</v>
      </c>
      <c r="AF62">
        <v>0</v>
      </c>
      <c r="AG62">
        <v>0</v>
      </c>
      <c r="AH62">
        <v>25.610233896051376</v>
      </c>
      <c r="AI62">
        <v>0</v>
      </c>
      <c r="AJ62">
        <v>0</v>
      </c>
      <c r="AK62">
        <v>12.569186110151016</v>
      </c>
      <c r="AL62">
        <v>17.13459294320138</v>
      </c>
      <c r="AM62">
        <v>0</v>
      </c>
      <c r="AN62">
        <v>0</v>
      </c>
      <c r="AO62">
        <v>2.5222200000000004</v>
      </c>
      <c r="AP62">
        <v>2.3948199867439941</v>
      </c>
      <c r="AQ62">
        <v>0</v>
      </c>
      <c r="AR62">
        <v>4.0713876811594201</v>
      </c>
      <c r="AS62">
        <v>2.9762485742843774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654.90266886800021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87.09</v>
      </c>
      <c r="L63">
        <v>31.837294127645109</v>
      </c>
      <c r="M63">
        <v>0</v>
      </c>
      <c r="N63">
        <v>29.19</v>
      </c>
      <c r="O63">
        <v>49.003968575362435</v>
      </c>
      <c r="P63">
        <v>50.93</v>
      </c>
      <c r="Q63">
        <v>2.8081549573210771</v>
      </c>
      <c r="R63">
        <v>5.62</v>
      </c>
      <c r="S63">
        <v>0</v>
      </c>
      <c r="T63">
        <v>0</v>
      </c>
      <c r="U63">
        <v>282.98698319472891</v>
      </c>
      <c r="V63">
        <v>2.9</v>
      </c>
      <c r="W63">
        <v>5.81</v>
      </c>
      <c r="X63">
        <v>11.61139913232104</v>
      </c>
      <c r="Y63">
        <v>0</v>
      </c>
      <c r="Z63">
        <v>0</v>
      </c>
      <c r="AA63">
        <v>0</v>
      </c>
      <c r="AB63">
        <v>2.2946013512172914</v>
      </c>
      <c r="AC63">
        <v>2.3787001669451215</v>
      </c>
      <c r="AD63">
        <v>8.9796533115342019</v>
      </c>
      <c r="AE63">
        <v>12.150521908676421</v>
      </c>
      <c r="AF63">
        <v>0</v>
      </c>
      <c r="AG63">
        <v>0</v>
      </c>
      <c r="AH63">
        <v>25.610233896051376</v>
      </c>
      <c r="AI63">
        <v>0</v>
      </c>
      <c r="AJ63">
        <v>0</v>
      </c>
      <c r="AK63">
        <v>12.569186110151016</v>
      </c>
      <c r="AL63">
        <v>17.13459294320138</v>
      </c>
      <c r="AM63">
        <v>0</v>
      </c>
      <c r="AN63">
        <v>0</v>
      </c>
      <c r="AO63">
        <v>2.5222200000000004</v>
      </c>
      <c r="AP63">
        <v>2.3948199867439941</v>
      </c>
      <c r="AQ63">
        <v>0</v>
      </c>
      <c r="AR63">
        <v>4.0713876811594201</v>
      </c>
      <c r="AS63">
        <v>2.317172549675949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652.2108898927346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87.09</v>
      </c>
      <c r="L64">
        <v>31.837294127645109</v>
      </c>
      <c r="M64">
        <v>0</v>
      </c>
      <c r="N64">
        <v>29.19</v>
      </c>
      <c r="O64">
        <v>49.003968575362435</v>
      </c>
      <c r="P64">
        <v>50.93</v>
      </c>
      <c r="Q64">
        <v>2.8081549573210771</v>
      </c>
      <c r="R64">
        <v>5.62</v>
      </c>
      <c r="S64">
        <v>0</v>
      </c>
      <c r="T64">
        <v>0</v>
      </c>
      <c r="U64">
        <v>282.98698319472891</v>
      </c>
      <c r="V64">
        <v>2.9</v>
      </c>
      <c r="W64">
        <v>5.81</v>
      </c>
      <c r="X64">
        <v>11.61139913232104</v>
      </c>
      <c r="Y64">
        <v>0</v>
      </c>
      <c r="Z64">
        <v>0</v>
      </c>
      <c r="AA64">
        <v>0</v>
      </c>
      <c r="AB64">
        <v>2.2946013512172914</v>
      </c>
      <c r="AC64">
        <v>2.3787001669451215</v>
      </c>
      <c r="AD64">
        <v>8.9796533115342019</v>
      </c>
      <c r="AE64">
        <v>12.150521908676421</v>
      </c>
      <c r="AF64">
        <v>0</v>
      </c>
      <c r="AG64">
        <v>0</v>
      </c>
      <c r="AH64">
        <v>25.610233896051376</v>
      </c>
      <c r="AI64">
        <v>0</v>
      </c>
      <c r="AJ64">
        <v>0</v>
      </c>
      <c r="AK64">
        <v>12.569186110151016</v>
      </c>
      <c r="AL64">
        <v>17.13459294320138</v>
      </c>
      <c r="AM64">
        <v>0</v>
      </c>
      <c r="AN64">
        <v>0</v>
      </c>
      <c r="AO64">
        <v>2.4841200000000003</v>
      </c>
      <c r="AP64">
        <v>2.3948199867439941</v>
      </c>
      <c r="AQ64">
        <v>0</v>
      </c>
      <c r="AR64">
        <v>4.0713876811594201</v>
      </c>
      <c r="AS64">
        <v>2.317172549675949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652.17278989273461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87.09</v>
      </c>
      <c r="L65">
        <v>31.837294127645109</v>
      </c>
      <c r="M65">
        <v>0</v>
      </c>
      <c r="N65">
        <v>29.19</v>
      </c>
      <c r="O65">
        <v>49.003968575362435</v>
      </c>
      <c r="P65">
        <v>50.93</v>
      </c>
      <c r="Q65">
        <v>2.8081549573210771</v>
      </c>
      <c r="R65">
        <v>5.62</v>
      </c>
      <c r="S65">
        <v>0</v>
      </c>
      <c r="T65">
        <v>0</v>
      </c>
      <c r="U65">
        <v>282.98698319472891</v>
      </c>
      <c r="V65">
        <v>2.9</v>
      </c>
      <c r="W65">
        <v>5.81</v>
      </c>
      <c r="X65">
        <v>11.61139913232104</v>
      </c>
      <c r="Y65">
        <v>0</v>
      </c>
      <c r="Z65">
        <v>0</v>
      </c>
      <c r="AA65">
        <v>0</v>
      </c>
      <c r="AB65">
        <v>2.2946013512172914</v>
      </c>
      <c r="AC65">
        <v>2.3787001669451215</v>
      </c>
      <c r="AD65">
        <v>8.9796533115342019</v>
      </c>
      <c r="AE65">
        <v>12.150521908676421</v>
      </c>
      <c r="AF65">
        <v>0</v>
      </c>
      <c r="AG65">
        <v>0</v>
      </c>
      <c r="AH65">
        <v>25.610233896051376</v>
      </c>
      <c r="AI65">
        <v>0</v>
      </c>
      <c r="AJ65">
        <v>0</v>
      </c>
      <c r="AK65">
        <v>12.569186110151016</v>
      </c>
      <c r="AL65">
        <v>18.846274526678144</v>
      </c>
      <c r="AM65">
        <v>0</v>
      </c>
      <c r="AN65">
        <v>0</v>
      </c>
      <c r="AO65">
        <v>2.4841200000000003</v>
      </c>
      <c r="AP65">
        <v>2.3948199867439941</v>
      </c>
      <c r="AQ65">
        <v>0</v>
      </c>
      <c r="AR65">
        <v>4.0713876811594201</v>
      </c>
      <c r="AS65">
        <v>3.473446277059157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655.0407452035945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87.09</v>
      </c>
      <c r="L66">
        <v>31.837294127645109</v>
      </c>
      <c r="M66">
        <v>0</v>
      </c>
      <c r="N66">
        <v>29.19</v>
      </c>
      <c r="O66">
        <v>49.003968575362435</v>
      </c>
      <c r="P66">
        <v>50.93</v>
      </c>
      <c r="Q66">
        <v>2.8081549573210771</v>
      </c>
      <c r="R66">
        <v>5.62</v>
      </c>
      <c r="S66">
        <v>0</v>
      </c>
      <c r="T66">
        <v>0</v>
      </c>
      <c r="U66">
        <v>282.98698319472891</v>
      </c>
      <c r="V66">
        <v>2.9</v>
      </c>
      <c r="W66">
        <v>5.81</v>
      </c>
      <c r="X66">
        <v>11.61139913232104</v>
      </c>
      <c r="Y66">
        <v>0</v>
      </c>
      <c r="Z66">
        <v>0</v>
      </c>
      <c r="AA66">
        <v>0</v>
      </c>
      <c r="AB66">
        <v>2.2946013512172914</v>
      </c>
      <c r="AC66">
        <v>2.3787001669451215</v>
      </c>
      <c r="AD66">
        <v>8.9796533115342019</v>
      </c>
      <c r="AE66">
        <v>12.150521908676421</v>
      </c>
      <c r="AF66">
        <v>0</v>
      </c>
      <c r="AG66">
        <v>0</v>
      </c>
      <c r="AH66">
        <v>25.610233896051376</v>
      </c>
      <c r="AI66">
        <v>0</v>
      </c>
      <c r="AJ66">
        <v>0</v>
      </c>
      <c r="AK66">
        <v>12.569186110151016</v>
      </c>
      <c r="AL66">
        <v>18.846274526678144</v>
      </c>
      <c r="AM66">
        <v>0</v>
      </c>
      <c r="AN66">
        <v>0</v>
      </c>
      <c r="AO66">
        <v>2.4841200000000003</v>
      </c>
      <c r="AP66">
        <v>2.3948199867439941</v>
      </c>
      <c r="AQ66">
        <v>0</v>
      </c>
      <c r="AR66">
        <v>4.0713876811594201</v>
      </c>
      <c r="AS66">
        <v>3.473446277059157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655.0407452035945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87.09</v>
      </c>
      <c r="L67">
        <v>33.867170426065165</v>
      </c>
      <c r="M67">
        <v>0</v>
      </c>
      <c r="N67">
        <v>29.19</v>
      </c>
      <c r="O67">
        <v>49.003968575362435</v>
      </c>
      <c r="P67">
        <v>50.93</v>
      </c>
      <c r="Q67">
        <v>2.8081549573210771</v>
      </c>
      <c r="R67">
        <v>5.62</v>
      </c>
      <c r="S67">
        <v>0</v>
      </c>
      <c r="T67">
        <v>0</v>
      </c>
      <c r="U67">
        <v>282.98698319472891</v>
      </c>
      <c r="V67">
        <v>5.1100000000000003</v>
      </c>
      <c r="W67">
        <v>10.75</v>
      </c>
      <c r="X67">
        <v>23.812539733333335</v>
      </c>
      <c r="Y67">
        <v>0</v>
      </c>
      <c r="Z67">
        <v>1.6027399999999998</v>
      </c>
      <c r="AA67">
        <v>0</v>
      </c>
      <c r="AB67">
        <v>2.2946013512172914</v>
      </c>
      <c r="AC67">
        <v>2.3787001669451215</v>
      </c>
      <c r="AD67">
        <v>6.7520529399068234</v>
      </c>
      <c r="AE67">
        <v>12.150521908676421</v>
      </c>
      <c r="AF67">
        <v>0</v>
      </c>
      <c r="AG67">
        <v>0</v>
      </c>
      <c r="AH67">
        <v>25.610233896051376</v>
      </c>
      <c r="AI67">
        <v>0</v>
      </c>
      <c r="AJ67">
        <v>0</v>
      </c>
      <c r="AK67">
        <v>12.569186110151016</v>
      </c>
      <c r="AL67">
        <v>18.846274526678144</v>
      </c>
      <c r="AM67">
        <v>0</v>
      </c>
      <c r="AN67">
        <v>0</v>
      </c>
      <c r="AO67">
        <v>2.4714200000000006</v>
      </c>
      <c r="AP67">
        <v>2.3948199867439941</v>
      </c>
      <c r="AQ67">
        <v>0</v>
      </c>
      <c r="AR67">
        <v>4.0713876811594201</v>
      </c>
      <c r="AS67">
        <v>3.1427519910275596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675.45350744536802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87.09</v>
      </c>
      <c r="L68">
        <v>33.867170426065165</v>
      </c>
      <c r="M68">
        <v>0</v>
      </c>
      <c r="N68">
        <v>29.19</v>
      </c>
      <c r="O68">
        <v>49.003968575362435</v>
      </c>
      <c r="P68">
        <v>50.93</v>
      </c>
      <c r="Q68">
        <v>2.8081549573210771</v>
      </c>
      <c r="R68">
        <v>5.62</v>
      </c>
      <c r="S68">
        <v>0</v>
      </c>
      <c r="T68">
        <v>0</v>
      </c>
      <c r="U68">
        <v>282.98698319472891</v>
      </c>
      <c r="V68">
        <v>5.1100000000000003</v>
      </c>
      <c r="W68">
        <v>11.04</v>
      </c>
      <c r="X68">
        <v>24.302539981185323</v>
      </c>
      <c r="Y68">
        <v>0</v>
      </c>
      <c r="Z68">
        <v>1.6027399999999998</v>
      </c>
      <c r="AA68">
        <v>0</v>
      </c>
      <c r="AB68">
        <v>2.2946013512172914</v>
      </c>
      <c r="AC68">
        <v>2.3787001669451215</v>
      </c>
      <c r="AD68">
        <v>6.7520529399068234</v>
      </c>
      <c r="AE68">
        <v>12.150521908676421</v>
      </c>
      <c r="AF68">
        <v>0</v>
      </c>
      <c r="AG68">
        <v>0</v>
      </c>
      <c r="AH68">
        <v>25.610233896051376</v>
      </c>
      <c r="AI68">
        <v>0</v>
      </c>
      <c r="AJ68">
        <v>0</v>
      </c>
      <c r="AK68">
        <v>12.569186110151016</v>
      </c>
      <c r="AL68">
        <v>18.846274526678144</v>
      </c>
      <c r="AM68">
        <v>0</v>
      </c>
      <c r="AN68">
        <v>0</v>
      </c>
      <c r="AO68">
        <v>2.4434800000000005</v>
      </c>
      <c r="AP68">
        <v>2.3948199867439941</v>
      </c>
      <c r="AQ68">
        <v>0</v>
      </c>
      <c r="AR68">
        <v>4.0713876811594201</v>
      </c>
      <c r="AS68">
        <v>3.1427519910275596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676.20556769322002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87.090000000000018</v>
      </c>
      <c r="L69">
        <v>33.867170426065165</v>
      </c>
      <c r="M69">
        <v>0</v>
      </c>
      <c r="N69">
        <v>29.19</v>
      </c>
      <c r="O69">
        <v>49.003968575362435</v>
      </c>
      <c r="P69">
        <v>47.480457148598425</v>
      </c>
      <c r="Q69">
        <v>2.8084432132963988</v>
      </c>
      <c r="R69">
        <v>5.62</v>
      </c>
      <c r="S69">
        <v>0</v>
      </c>
      <c r="T69">
        <v>0</v>
      </c>
      <c r="U69">
        <v>282.98698319472891</v>
      </c>
      <c r="V69">
        <v>5.1099999999999994</v>
      </c>
      <c r="W69">
        <v>11.04</v>
      </c>
      <c r="X69">
        <v>24.302539981185323</v>
      </c>
      <c r="Y69">
        <v>0</v>
      </c>
      <c r="Z69">
        <v>1.6027399999999998</v>
      </c>
      <c r="AA69">
        <v>0</v>
      </c>
      <c r="AB69">
        <v>2.2946013512172914</v>
      </c>
      <c r="AC69">
        <v>2.3787001669451215</v>
      </c>
      <c r="AD69">
        <v>6.7520529399068234</v>
      </c>
      <c r="AE69">
        <v>12.150521908676421</v>
      </c>
      <c r="AF69">
        <v>0</v>
      </c>
      <c r="AG69">
        <v>0</v>
      </c>
      <c r="AH69">
        <v>25.610233896051376</v>
      </c>
      <c r="AI69">
        <v>0</v>
      </c>
      <c r="AJ69">
        <v>0</v>
      </c>
      <c r="AK69">
        <v>12.569186110151016</v>
      </c>
      <c r="AL69">
        <v>18.846274526678144</v>
      </c>
      <c r="AM69">
        <v>0</v>
      </c>
      <c r="AN69">
        <v>0</v>
      </c>
      <c r="AO69">
        <v>2.4206200000000004</v>
      </c>
      <c r="AP69">
        <v>2.3948199867439941</v>
      </c>
      <c r="AQ69">
        <v>0</v>
      </c>
      <c r="AR69">
        <v>2.034423913043478</v>
      </c>
      <c r="AS69">
        <v>3.1427519910275596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670.69648932967777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87.090000000000018</v>
      </c>
      <c r="L70">
        <v>33.867170426065165</v>
      </c>
      <c r="M70">
        <v>0</v>
      </c>
      <c r="N70">
        <v>29.19</v>
      </c>
      <c r="O70">
        <v>49.003968575362435</v>
      </c>
      <c r="P70">
        <v>47.480457148598425</v>
      </c>
      <c r="Q70">
        <v>2.8084432132963988</v>
      </c>
      <c r="R70">
        <v>5.62</v>
      </c>
      <c r="S70">
        <v>0</v>
      </c>
      <c r="T70">
        <v>0</v>
      </c>
      <c r="U70">
        <v>282.98698319472891</v>
      </c>
      <c r="V70">
        <v>5.1099999999999994</v>
      </c>
      <c r="W70">
        <v>11.04</v>
      </c>
      <c r="X70">
        <v>24.302539981185323</v>
      </c>
      <c r="Y70">
        <v>0</v>
      </c>
      <c r="Z70">
        <v>1.6027399999999998</v>
      </c>
      <c r="AA70">
        <v>0</v>
      </c>
      <c r="AB70">
        <v>2.2946013512172914</v>
      </c>
      <c r="AC70">
        <v>2.3787001669451215</v>
      </c>
      <c r="AD70">
        <v>6.7520529399068234</v>
      </c>
      <c r="AE70">
        <v>12.150521908676421</v>
      </c>
      <c r="AF70">
        <v>0</v>
      </c>
      <c r="AG70">
        <v>0</v>
      </c>
      <c r="AH70">
        <v>25.610233896051376</v>
      </c>
      <c r="AI70">
        <v>0</v>
      </c>
      <c r="AJ70">
        <v>0</v>
      </c>
      <c r="AK70">
        <v>12.569186110151016</v>
      </c>
      <c r="AL70">
        <v>18.846274526678144</v>
      </c>
      <c r="AM70">
        <v>0</v>
      </c>
      <c r="AN70">
        <v>0</v>
      </c>
      <c r="AO70">
        <v>2.3266400000000003</v>
      </c>
      <c r="AP70">
        <v>2.3948199867439941</v>
      </c>
      <c r="AQ70">
        <v>0</v>
      </c>
      <c r="AR70">
        <v>2.034423913043478</v>
      </c>
      <c r="AS70">
        <v>3.1427519910275596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670.60250932967779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87.092342010434038</v>
      </c>
      <c r="L71">
        <v>33.869999999999997</v>
      </c>
      <c r="M71">
        <v>0</v>
      </c>
      <c r="N71">
        <v>29.19</v>
      </c>
      <c r="O71">
        <v>49.003968575362435</v>
      </c>
      <c r="P71">
        <v>47.480457148598425</v>
      </c>
      <c r="Q71">
        <v>2.8084432132963988</v>
      </c>
      <c r="R71">
        <v>5.6185017328712341</v>
      </c>
      <c r="S71">
        <v>0</v>
      </c>
      <c r="T71">
        <v>0</v>
      </c>
      <c r="U71">
        <v>282.98698319472891</v>
      </c>
      <c r="V71">
        <v>5.1099999999999994</v>
      </c>
      <c r="W71">
        <v>11.04</v>
      </c>
      <c r="X71">
        <v>24.302539981185323</v>
      </c>
      <c r="Y71">
        <v>0</v>
      </c>
      <c r="Z71">
        <v>1.6027399999999998</v>
      </c>
      <c r="AA71">
        <v>0</v>
      </c>
      <c r="AB71">
        <v>2.2946013512172914</v>
      </c>
      <c r="AC71">
        <v>2.3787001669451215</v>
      </c>
      <c r="AD71">
        <v>6.7520529399068234</v>
      </c>
      <c r="AE71">
        <v>12.150521908676421</v>
      </c>
      <c r="AF71">
        <v>0</v>
      </c>
      <c r="AG71">
        <v>0</v>
      </c>
      <c r="AH71">
        <v>25.610233896051376</v>
      </c>
      <c r="AI71">
        <v>0</v>
      </c>
      <c r="AJ71">
        <v>0</v>
      </c>
      <c r="AK71">
        <v>12.569186110151016</v>
      </c>
      <c r="AL71">
        <v>18.846274526678144</v>
      </c>
      <c r="AM71">
        <v>0</v>
      </c>
      <c r="AN71">
        <v>0</v>
      </c>
      <c r="AO71">
        <v>2.4053800000000005</v>
      </c>
      <c r="AP71">
        <v>2.3948199867439941</v>
      </c>
      <c r="AQ71">
        <v>0</v>
      </c>
      <c r="AR71">
        <v>2.034423913043478</v>
      </c>
      <c r="AS71">
        <v>3.1427519910275596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670.68492264691793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87.092342010434038</v>
      </c>
      <c r="L72">
        <v>33.869999999999997</v>
      </c>
      <c r="M72">
        <v>0</v>
      </c>
      <c r="N72">
        <v>29.19</v>
      </c>
      <c r="O72">
        <v>49.003968575362435</v>
      </c>
      <c r="P72">
        <v>47.480457148598425</v>
      </c>
      <c r="Q72">
        <v>2.8084432132963988</v>
      </c>
      <c r="R72">
        <v>5.6185017328712341</v>
      </c>
      <c r="S72">
        <v>0</v>
      </c>
      <c r="T72">
        <v>0</v>
      </c>
      <c r="U72">
        <v>282.98698319472891</v>
      </c>
      <c r="V72">
        <v>5.1099999999999994</v>
      </c>
      <c r="W72">
        <v>11.04</v>
      </c>
      <c r="X72">
        <v>24.302539981185323</v>
      </c>
      <c r="Y72">
        <v>0</v>
      </c>
      <c r="Z72">
        <v>1.6027399999999998</v>
      </c>
      <c r="AA72">
        <v>0</v>
      </c>
      <c r="AB72">
        <v>2.2946013512172914</v>
      </c>
      <c r="AC72">
        <v>2.3787001669451215</v>
      </c>
      <c r="AD72">
        <v>6.7520529399068234</v>
      </c>
      <c r="AE72">
        <v>12.150521908676421</v>
      </c>
      <c r="AF72">
        <v>0</v>
      </c>
      <c r="AG72">
        <v>0</v>
      </c>
      <c r="AH72">
        <v>25.610233896051376</v>
      </c>
      <c r="AI72">
        <v>0</v>
      </c>
      <c r="AJ72">
        <v>0</v>
      </c>
      <c r="AK72">
        <v>12.569186110151016</v>
      </c>
      <c r="AL72">
        <v>18.846274526678144</v>
      </c>
      <c r="AM72">
        <v>0</v>
      </c>
      <c r="AN72">
        <v>0</v>
      </c>
      <c r="AO72">
        <v>2.3342600000000004</v>
      </c>
      <c r="AP72">
        <v>2.3948199867439941</v>
      </c>
      <c r="AQ72">
        <v>0</v>
      </c>
      <c r="AR72">
        <v>2.034423913043478</v>
      </c>
      <c r="AS72">
        <v>3.1427519910275596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670.61380264691786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87.092081948793975</v>
      </c>
      <c r="L73">
        <v>33.869999999999997</v>
      </c>
      <c r="M73">
        <v>0</v>
      </c>
      <c r="N73">
        <v>29.19</v>
      </c>
      <c r="O73">
        <v>49.003968575362435</v>
      </c>
      <c r="P73">
        <v>47.480457148598425</v>
      </c>
      <c r="Q73">
        <v>2.8999999999999995</v>
      </c>
      <c r="R73">
        <v>5.8069177718832883</v>
      </c>
      <c r="S73">
        <v>0</v>
      </c>
      <c r="T73">
        <v>0</v>
      </c>
      <c r="U73">
        <v>282.98698319472891</v>
      </c>
      <c r="V73">
        <v>5.1099999999999994</v>
      </c>
      <c r="W73">
        <v>11.04</v>
      </c>
      <c r="X73">
        <v>24.302539981185323</v>
      </c>
      <c r="Y73">
        <v>0</v>
      </c>
      <c r="Z73">
        <v>1.6027399999999998</v>
      </c>
      <c r="AA73">
        <v>0</v>
      </c>
      <c r="AB73">
        <v>2.9505259709025511</v>
      </c>
      <c r="AC73">
        <v>2.3787001669451215</v>
      </c>
      <c r="AD73">
        <v>6.7520529399068234</v>
      </c>
      <c r="AE73">
        <v>12.150521908676421</v>
      </c>
      <c r="AF73">
        <v>0</v>
      </c>
      <c r="AG73">
        <v>0</v>
      </c>
      <c r="AH73">
        <v>25.610233896051376</v>
      </c>
      <c r="AI73">
        <v>0.87646266203583323</v>
      </c>
      <c r="AJ73">
        <v>0</v>
      </c>
      <c r="AK73">
        <v>12.569186110151016</v>
      </c>
      <c r="AL73">
        <v>18.846274526678144</v>
      </c>
      <c r="AM73">
        <v>0</v>
      </c>
      <c r="AN73">
        <v>0</v>
      </c>
      <c r="AO73">
        <v>2.2834600000000007</v>
      </c>
      <c r="AP73">
        <v>2.3948199867439941</v>
      </c>
      <c r="AQ73">
        <v>0</v>
      </c>
      <c r="AR73">
        <v>2.034423913043478</v>
      </c>
      <c r="AS73">
        <v>3.1427519910275596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672.37510269271456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87.092081948793975</v>
      </c>
      <c r="L74">
        <v>33.869999999999997</v>
      </c>
      <c r="M74">
        <v>0</v>
      </c>
      <c r="N74">
        <v>29.19</v>
      </c>
      <c r="O74">
        <v>49.003968575362435</v>
      </c>
      <c r="P74">
        <v>47.480457148598425</v>
      </c>
      <c r="Q74">
        <v>2.8999999999999995</v>
      </c>
      <c r="R74">
        <v>5.8069177718832883</v>
      </c>
      <c r="S74">
        <v>0</v>
      </c>
      <c r="T74">
        <v>0</v>
      </c>
      <c r="U74">
        <v>282.98698319472891</v>
      </c>
      <c r="V74">
        <v>5.1099999999999994</v>
      </c>
      <c r="W74">
        <v>11.04</v>
      </c>
      <c r="X74">
        <v>24.302539981185323</v>
      </c>
      <c r="Y74">
        <v>0</v>
      </c>
      <c r="Z74">
        <v>0.26923999999999998</v>
      </c>
      <c r="AA74">
        <v>0</v>
      </c>
      <c r="AB74">
        <v>2.9505259709025511</v>
      </c>
      <c r="AC74">
        <v>2.3787001669451215</v>
      </c>
      <c r="AD74">
        <v>6.7520529399068234</v>
      </c>
      <c r="AE74">
        <v>12.150521908676421</v>
      </c>
      <c r="AF74">
        <v>0</v>
      </c>
      <c r="AG74">
        <v>0</v>
      </c>
      <c r="AH74">
        <v>25.610233896051376</v>
      </c>
      <c r="AI74">
        <v>1.2514322523556254</v>
      </c>
      <c r="AJ74">
        <v>0</v>
      </c>
      <c r="AK74">
        <v>12.569186110151016</v>
      </c>
      <c r="AL74">
        <v>18.846274526678144</v>
      </c>
      <c r="AM74">
        <v>0</v>
      </c>
      <c r="AN74">
        <v>0</v>
      </c>
      <c r="AO74">
        <v>2.2402800000000003</v>
      </c>
      <c r="AP74">
        <v>2.3948199867439941</v>
      </c>
      <c r="AQ74">
        <v>0</v>
      </c>
      <c r="AR74">
        <v>2.7125652173913037</v>
      </c>
      <c r="AS74">
        <v>3.1427519910275596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672.0515335873821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87.092081948793975</v>
      </c>
      <c r="L75">
        <v>33.870000000000005</v>
      </c>
      <c r="M75">
        <v>0</v>
      </c>
      <c r="N75">
        <v>29.19</v>
      </c>
      <c r="O75">
        <v>49.003968575362435</v>
      </c>
      <c r="P75">
        <v>47.480457148598425</v>
      </c>
      <c r="Q75">
        <v>2.8999999999999995</v>
      </c>
      <c r="R75">
        <v>5.8069177718832883</v>
      </c>
      <c r="S75">
        <v>0</v>
      </c>
      <c r="T75">
        <v>0</v>
      </c>
      <c r="U75">
        <v>282.98698319472891</v>
      </c>
      <c r="V75">
        <v>5.1099999999999994</v>
      </c>
      <c r="W75">
        <v>11.04</v>
      </c>
      <c r="X75">
        <v>24.302539981185323</v>
      </c>
      <c r="Y75">
        <v>0</v>
      </c>
      <c r="Z75">
        <v>0.26923999999999998</v>
      </c>
      <c r="AA75">
        <v>3.4541959681200196</v>
      </c>
      <c r="AB75">
        <v>2.9505259709025511</v>
      </c>
      <c r="AC75">
        <v>2.3787001669451215</v>
      </c>
      <c r="AD75">
        <v>6.7520529399068234</v>
      </c>
      <c r="AE75">
        <v>12.150521908676421</v>
      </c>
      <c r="AF75">
        <v>0</v>
      </c>
      <c r="AG75">
        <v>0</v>
      </c>
      <c r="AH75">
        <v>25.610233896051376</v>
      </c>
      <c r="AI75">
        <v>1.877148378533438</v>
      </c>
      <c r="AJ75">
        <v>0</v>
      </c>
      <c r="AK75">
        <v>12.569186110151016</v>
      </c>
      <c r="AL75">
        <v>18.846274526678144</v>
      </c>
      <c r="AM75">
        <v>0.65853400385275951</v>
      </c>
      <c r="AN75">
        <v>0</v>
      </c>
      <c r="AO75">
        <v>2.1463000000000001</v>
      </c>
      <c r="AP75">
        <v>2.3948199867439941</v>
      </c>
      <c r="AQ75">
        <v>0</v>
      </c>
      <c r="AR75">
        <v>4.0713876811594201</v>
      </c>
      <c r="AS75">
        <v>3.1427519910275596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678.05482214930089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87.092081948793975</v>
      </c>
      <c r="L76">
        <v>33.870000000000005</v>
      </c>
      <c r="M76">
        <v>0</v>
      </c>
      <c r="N76">
        <v>29.19</v>
      </c>
      <c r="O76">
        <v>49.003968575362435</v>
      </c>
      <c r="P76">
        <v>47.480457148598425</v>
      </c>
      <c r="Q76">
        <v>2.8999999999999995</v>
      </c>
      <c r="R76">
        <v>5.8069177718832883</v>
      </c>
      <c r="S76">
        <v>0</v>
      </c>
      <c r="T76">
        <v>0</v>
      </c>
      <c r="U76">
        <v>282.98698319472891</v>
      </c>
      <c r="V76">
        <v>5.1099999999999994</v>
      </c>
      <c r="W76">
        <v>11.04</v>
      </c>
      <c r="X76">
        <v>24.302539981185323</v>
      </c>
      <c r="Y76">
        <v>0</v>
      </c>
      <c r="Z76">
        <v>0.54101999999999995</v>
      </c>
      <c r="AA76">
        <v>6.9058520862634802</v>
      </c>
      <c r="AB76">
        <v>6.2233401632421499</v>
      </c>
      <c r="AC76">
        <v>4.7574003338902431</v>
      </c>
      <c r="AD76">
        <v>8.9796533115342019</v>
      </c>
      <c r="AE76">
        <v>12.150521908676421</v>
      </c>
      <c r="AF76">
        <v>0</v>
      </c>
      <c r="AG76">
        <v>0</v>
      </c>
      <c r="AH76">
        <v>28.777503356363919</v>
      </c>
      <c r="AI76">
        <v>12.045035428922892</v>
      </c>
      <c r="AJ76">
        <v>0</v>
      </c>
      <c r="AK76">
        <v>12.569186110151016</v>
      </c>
      <c r="AL76">
        <v>18.846274526678144</v>
      </c>
      <c r="AM76">
        <v>1.9686700746756176</v>
      </c>
      <c r="AN76">
        <v>0</v>
      </c>
      <c r="AO76">
        <v>2.108200000000001</v>
      </c>
      <c r="AP76">
        <v>2.3948199867439941</v>
      </c>
      <c r="AQ76">
        <v>0</v>
      </c>
      <c r="AR76">
        <v>4.0713876811594201</v>
      </c>
      <c r="AS76">
        <v>3.1427519910275596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704.26456557988149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141.59</v>
      </c>
      <c r="L77">
        <v>62.27</v>
      </c>
      <c r="M77">
        <v>0</v>
      </c>
      <c r="N77">
        <v>29.19</v>
      </c>
      <c r="O77">
        <v>49.003968575362435</v>
      </c>
      <c r="P77">
        <v>47.480457148598425</v>
      </c>
      <c r="Q77">
        <v>4.9700000000000006</v>
      </c>
      <c r="R77">
        <v>10.157537566650509</v>
      </c>
      <c r="S77">
        <v>0</v>
      </c>
      <c r="T77">
        <v>0</v>
      </c>
      <c r="U77">
        <v>282.98698319472891</v>
      </c>
      <c r="V77">
        <v>5.1099999999999994</v>
      </c>
      <c r="W77">
        <v>11.04</v>
      </c>
      <c r="X77">
        <v>24.302539981185323</v>
      </c>
      <c r="Y77">
        <v>0</v>
      </c>
      <c r="Z77">
        <v>4.8082199999999995</v>
      </c>
      <c r="AA77">
        <v>10.360048054383499</v>
      </c>
      <c r="AB77">
        <v>10.027249030344208</v>
      </c>
      <c r="AC77">
        <v>7.5110793472686863</v>
      </c>
      <c r="AD77">
        <v>9.2520438232979636</v>
      </c>
      <c r="AE77">
        <v>12.272556712762047</v>
      </c>
      <c r="AF77">
        <v>0</v>
      </c>
      <c r="AG77">
        <v>0</v>
      </c>
      <c r="AH77">
        <v>34.507424024653261</v>
      </c>
      <c r="AI77">
        <v>12.045035428922892</v>
      </c>
      <c r="AJ77">
        <v>0</v>
      </c>
      <c r="AK77">
        <v>12.569186110151016</v>
      </c>
      <c r="AL77">
        <v>19.13324784853701</v>
      </c>
      <c r="AM77">
        <v>3.2788061454984758</v>
      </c>
      <c r="AN77">
        <v>0</v>
      </c>
      <c r="AO77">
        <v>2.108200000000001</v>
      </c>
      <c r="AP77">
        <v>2.6132235062137532</v>
      </c>
      <c r="AQ77">
        <v>0</v>
      </c>
      <c r="AR77">
        <v>12.483387681159421</v>
      </c>
      <c r="AS77">
        <v>7.9343503173035739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829.00554449702156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158.84</v>
      </c>
      <c r="L78">
        <v>62.500000000000007</v>
      </c>
      <c r="M78">
        <v>0</v>
      </c>
      <c r="N78">
        <v>29.19</v>
      </c>
      <c r="O78">
        <v>49.003968575362435</v>
      </c>
      <c r="P78">
        <v>47.480457148598425</v>
      </c>
      <c r="Q78">
        <v>5.0475110892065063</v>
      </c>
      <c r="R78">
        <v>10.417537225242258</v>
      </c>
      <c r="S78">
        <v>0</v>
      </c>
      <c r="T78">
        <v>0</v>
      </c>
      <c r="U78">
        <v>282.98698319472891</v>
      </c>
      <c r="V78">
        <v>5.1099999999999994</v>
      </c>
      <c r="W78">
        <v>11.04</v>
      </c>
      <c r="X78">
        <v>24.302539981185323</v>
      </c>
      <c r="Y78">
        <v>0</v>
      </c>
      <c r="Z78">
        <v>4.8082199999999995</v>
      </c>
      <c r="AA78">
        <v>10.360048054383499</v>
      </c>
      <c r="AB78">
        <v>10.027249030344208</v>
      </c>
      <c r="AC78">
        <v>7.5110793472686863</v>
      </c>
      <c r="AD78">
        <v>9.2520438232979636</v>
      </c>
      <c r="AE78">
        <v>12.272556712762047</v>
      </c>
      <c r="AF78">
        <v>0</v>
      </c>
      <c r="AG78">
        <v>0</v>
      </c>
      <c r="AH78">
        <v>34.507424024653261</v>
      </c>
      <c r="AI78">
        <v>12.045035428922892</v>
      </c>
      <c r="AJ78">
        <v>0</v>
      </c>
      <c r="AK78">
        <v>12.569186110151016</v>
      </c>
      <c r="AL78">
        <v>19.13324784853701</v>
      </c>
      <c r="AM78">
        <v>3.2788061454984758</v>
      </c>
      <c r="AN78">
        <v>0</v>
      </c>
      <c r="AO78">
        <v>2.1031200000000005</v>
      </c>
      <c r="AP78">
        <v>2.6132235062137532</v>
      </c>
      <c r="AQ78">
        <v>0</v>
      </c>
      <c r="AR78">
        <v>12.483387681159421</v>
      </c>
      <c r="AS78">
        <v>7.9343503173035739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846.81797524481976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158.86000000000001</v>
      </c>
      <c r="L79">
        <v>62.500000000000007</v>
      </c>
      <c r="M79">
        <v>0</v>
      </c>
      <c r="N79">
        <v>29.19</v>
      </c>
      <c r="O79">
        <v>49.003968575362435</v>
      </c>
      <c r="P79">
        <v>47.480457148598425</v>
      </c>
      <c r="Q79">
        <v>5.0475110892065063</v>
      </c>
      <c r="R79">
        <v>10.417537225242258</v>
      </c>
      <c r="S79">
        <v>0</v>
      </c>
      <c r="T79">
        <v>0</v>
      </c>
      <c r="U79">
        <v>282.98698319472891</v>
      </c>
      <c r="V79">
        <v>5.1099999999999994</v>
      </c>
      <c r="W79">
        <v>11.04</v>
      </c>
      <c r="X79">
        <v>24.302539981185323</v>
      </c>
      <c r="Y79">
        <v>0</v>
      </c>
      <c r="Z79">
        <v>4.8082199999999995</v>
      </c>
      <c r="AA79">
        <v>10.360048054383499</v>
      </c>
      <c r="AB79">
        <v>10.027249030344208</v>
      </c>
      <c r="AC79">
        <v>7.5110793472686863</v>
      </c>
      <c r="AD79">
        <v>9.2520438232979636</v>
      </c>
      <c r="AE79">
        <v>12.272556712762047</v>
      </c>
      <c r="AF79">
        <v>0</v>
      </c>
      <c r="AG79">
        <v>0</v>
      </c>
      <c r="AH79">
        <v>34.507424024653261</v>
      </c>
      <c r="AI79">
        <v>12.045035428922892</v>
      </c>
      <c r="AJ79">
        <v>0</v>
      </c>
      <c r="AK79">
        <v>12.569186110151016</v>
      </c>
      <c r="AL79">
        <v>19.13324784853701</v>
      </c>
      <c r="AM79">
        <v>3.2788061454984758</v>
      </c>
      <c r="AN79">
        <v>0</v>
      </c>
      <c r="AO79">
        <v>2.1386800000000004</v>
      </c>
      <c r="AP79">
        <v>2.6132235062137532</v>
      </c>
      <c r="AQ79">
        <v>0</v>
      </c>
      <c r="AR79">
        <v>2.7125652173913037</v>
      </c>
      <c r="AS79">
        <v>7.9343503173035739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837.10271278105165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158.85999999999999</v>
      </c>
      <c r="L80">
        <v>62.500000000000007</v>
      </c>
      <c r="M80">
        <v>0</v>
      </c>
      <c r="N80">
        <v>29.19</v>
      </c>
      <c r="O80">
        <v>49.003968575362435</v>
      </c>
      <c r="P80">
        <v>47.480457148598425</v>
      </c>
      <c r="Q80">
        <v>5.0475110892065063</v>
      </c>
      <c r="R80">
        <v>10.417537225242258</v>
      </c>
      <c r="S80">
        <v>0</v>
      </c>
      <c r="T80">
        <v>0</v>
      </c>
      <c r="U80">
        <v>282.98698319472891</v>
      </c>
      <c r="V80">
        <v>5.1099999999999994</v>
      </c>
      <c r="W80">
        <v>11.04</v>
      </c>
      <c r="X80">
        <v>24.302539981185323</v>
      </c>
      <c r="Y80">
        <v>0</v>
      </c>
      <c r="Z80">
        <v>4.8082199999999995</v>
      </c>
      <c r="AA80">
        <v>10.360048054383499</v>
      </c>
      <c r="AB80">
        <v>10.027249030344208</v>
      </c>
      <c r="AC80">
        <v>7.5110793472686863</v>
      </c>
      <c r="AD80">
        <v>9.2520438232979636</v>
      </c>
      <c r="AE80">
        <v>12.272556712762047</v>
      </c>
      <c r="AF80">
        <v>0</v>
      </c>
      <c r="AG80">
        <v>0</v>
      </c>
      <c r="AH80">
        <v>34.507424024653261</v>
      </c>
      <c r="AI80">
        <v>12.045035428922892</v>
      </c>
      <c r="AJ80">
        <v>0</v>
      </c>
      <c r="AK80">
        <v>12.569186110151016</v>
      </c>
      <c r="AL80">
        <v>19.13324784853701</v>
      </c>
      <c r="AM80">
        <v>3.2788061454984758</v>
      </c>
      <c r="AN80">
        <v>0</v>
      </c>
      <c r="AO80">
        <v>2.2326600000000001</v>
      </c>
      <c r="AP80">
        <v>2.6132235062137532</v>
      </c>
      <c r="AQ80">
        <v>0</v>
      </c>
      <c r="AR80">
        <v>2.7125652173913037</v>
      </c>
      <c r="AS80">
        <v>7.9343503173035739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837.19669278105164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158.87</v>
      </c>
      <c r="L81">
        <v>62.500000000000007</v>
      </c>
      <c r="M81">
        <v>0</v>
      </c>
      <c r="N81">
        <v>29.19</v>
      </c>
      <c r="O81">
        <v>49.003968575362435</v>
      </c>
      <c r="P81">
        <v>47.480457148598425</v>
      </c>
      <c r="Q81">
        <v>5.0475110892065063</v>
      </c>
      <c r="R81">
        <v>10.417537225242258</v>
      </c>
      <c r="S81">
        <v>0</v>
      </c>
      <c r="T81">
        <v>0</v>
      </c>
      <c r="U81">
        <v>282.98698319472891</v>
      </c>
      <c r="V81">
        <v>5.1099999999999994</v>
      </c>
      <c r="W81">
        <v>11.04</v>
      </c>
      <c r="X81">
        <v>24.302539981185323</v>
      </c>
      <c r="Y81">
        <v>0</v>
      </c>
      <c r="Z81">
        <v>4.8082199999999995</v>
      </c>
      <c r="AA81">
        <v>10.360048054383499</v>
      </c>
      <c r="AB81">
        <v>10.027249030344208</v>
      </c>
      <c r="AC81">
        <v>7.5110793472686863</v>
      </c>
      <c r="AD81">
        <v>9.2520438232979636</v>
      </c>
      <c r="AE81">
        <v>12.272556712762047</v>
      </c>
      <c r="AF81">
        <v>0</v>
      </c>
      <c r="AG81">
        <v>0</v>
      </c>
      <c r="AH81">
        <v>34.507424024653261</v>
      </c>
      <c r="AI81">
        <v>12.045035428922892</v>
      </c>
      <c r="AJ81">
        <v>0</v>
      </c>
      <c r="AK81">
        <v>12.569186110151016</v>
      </c>
      <c r="AL81">
        <v>19.13324784853701</v>
      </c>
      <c r="AM81">
        <v>3.2788061454984758</v>
      </c>
      <c r="AN81">
        <v>0</v>
      </c>
      <c r="AO81">
        <v>2.3139400000000006</v>
      </c>
      <c r="AP81">
        <v>2.6132235062137532</v>
      </c>
      <c r="AQ81">
        <v>0</v>
      </c>
      <c r="AR81">
        <v>2.7125652173913037</v>
      </c>
      <c r="AS81">
        <v>2.4790508715095982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831.8326733352576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158.88</v>
      </c>
      <c r="L82">
        <v>62.500000000000007</v>
      </c>
      <c r="M82">
        <v>0</v>
      </c>
      <c r="N82">
        <v>29.19</v>
      </c>
      <c r="O82">
        <v>49.003968575362435</v>
      </c>
      <c r="P82">
        <v>47.480457148598425</v>
      </c>
      <c r="Q82">
        <v>5.0475110892065063</v>
      </c>
      <c r="R82">
        <v>10.417537225242258</v>
      </c>
      <c r="S82">
        <v>0</v>
      </c>
      <c r="T82">
        <v>0</v>
      </c>
      <c r="U82">
        <v>282.98698319472891</v>
      </c>
      <c r="V82">
        <v>5.1099999999999994</v>
      </c>
      <c r="W82">
        <v>11.04</v>
      </c>
      <c r="X82">
        <v>24.302539981185323</v>
      </c>
      <c r="Y82">
        <v>0</v>
      </c>
      <c r="Z82">
        <v>4.8082199999999995</v>
      </c>
      <c r="AA82">
        <v>10.360048054383499</v>
      </c>
      <c r="AB82">
        <v>10.027249030344208</v>
      </c>
      <c r="AC82">
        <v>7.5110793472686863</v>
      </c>
      <c r="AD82">
        <v>9.2520438232979636</v>
      </c>
      <c r="AE82">
        <v>12.272556712762047</v>
      </c>
      <c r="AF82">
        <v>0</v>
      </c>
      <c r="AG82">
        <v>0</v>
      </c>
      <c r="AH82">
        <v>34.507424024653261</v>
      </c>
      <c r="AI82">
        <v>1.5642903154445316</v>
      </c>
      <c r="AJ82">
        <v>0</v>
      </c>
      <c r="AK82">
        <v>12.569186110151016</v>
      </c>
      <c r="AL82">
        <v>19.13324784853701</v>
      </c>
      <c r="AM82">
        <v>3.2788061454984758</v>
      </c>
      <c r="AN82">
        <v>0</v>
      </c>
      <c r="AO82">
        <v>2.3545800000000003</v>
      </c>
      <c r="AP82">
        <v>2.6132235062137532</v>
      </c>
      <c r="AQ82">
        <v>0</v>
      </c>
      <c r="AR82">
        <v>2.7125652173913037</v>
      </c>
      <c r="AS82">
        <v>2.4790508715095982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821.40256822177923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158.88</v>
      </c>
      <c r="L83">
        <v>62.500000000000007</v>
      </c>
      <c r="M83">
        <v>0</v>
      </c>
      <c r="N83">
        <v>29.19</v>
      </c>
      <c r="O83">
        <v>49.003968575362435</v>
      </c>
      <c r="P83">
        <v>47.480457148598425</v>
      </c>
      <c r="Q83">
        <v>5.0475110892065063</v>
      </c>
      <c r="R83">
        <v>10.417537225242258</v>
      </c>
      <c r="S83">
        <v>0</v>
      </c>
      <c r="T83">
        <v>0</v>
      </c>
      <c r="U83">
        <v>282.98698319472891</v>
      </c>
      <c r="V83">
        <v>5.1099999999999994</v>
      </c>
      <c r="W83">
        <v>11.04</v>
      </c>
      <c r="X83">
        <v>24.302539981185323</v>
      </c>
      <c r="Y83">
        <v>0</v>
      </c>
      <c r="Z83">
        <v>4.8082199999999995</v>
      </c>
      <c r="AA83">
        <v>10.360048054383499</v>
      </c>
      <c r="AB83">
        <v>10.027249030344208</v>
      </c>
      <c r="AC83">
        <v>7.5110793472686863</v>
      </c>
      <c r="AD83">
        <v>9.2520438232979636</v>
      </c>
      <c r="AE83">
        <v>12.272556712762047</v>
      </c>
      <c r="AF83">
        <v>0</v>
      </c>
      <c r="AG83">
        <v>0</v>
      </c>
      <c r="AH83">
        <v>34.507424024653261</v>
      </c>
      <c r="AI83">
        <v>0.87646266203583323</v>
      </c>
      <c r="AJ83">
        <v>0</v>
      </c>
      <c r="AK83">
        <v>12.569186110151016</v>
      </c>
      <c r="AL83">
        <v>19.13324784853701</v>
      </c>
      <c r="AM83">
        <v>3.2788061454984758</v>
      </c>
      <c r="AN83">
        <v>0</v>
      </c>
      <c r="AO83">
        <v>2.3850600000000006</v>
      </c>
      <c r="AP83">
        <v>2.6132235062137532</v>
      </c>
      <c r="AQ83">
        <v>0</v>
      </c>
      <c r="AR83">
        <v>4.0713876811594201</v>
      </c>
      <c r="AS83">
        <v>2.4790508715095982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822.10404303213852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158.88</v>
      </c>
      <c r="L84">
        <v>62.500000000000007</v>
      </c>
      <c r="M84">
        <v>0</v>
      </c>
      <c r="N84">
        <v>29.19</v>
      </c>
      <c r="O84">
        <v>49.003968575362435</v>
      </c>
      <c r="P84">
        <v>47.480457148598425</v>
      </c>
      <c r="Q84">
        <v>5.0475110892065063</v>
      </c>
      <c r="R84">
        <v>10.417537225242258</v>
      </c>
      <c r="S84">
        <v>0</v>
      </c>
      <c r="T84">
        <v>0</v>
      </c>
      <c r="U84">
        <v>282.98698319472891</v>
      </c>
      <c r="V84">
        <v>5.1099999999999994</v>
      </c>
      <c r="W84">
        <v>11.04</v>
      </c>
      <c r="X84">
        <v>24.302539981185323</v>
      </c>
      <c r="Y84">
        <v>0</v>
      </c>
      <c r="Z84">
        <v>4.8082199999999995</v>
      </c>
      <c r="AA84">
        <v>10.360048054383499</v>
      </c>
      <c r="AB84">
        <v>10.027249030344208</v>
      </c>
      <c r="AC84">
        <v>7.5110793472686863</v>
      </c>
      <c r="AD84">
        <v>9.2520438232979636</v>
      </c>
      <c r="AE84">
        <v>12.272556712762047</v>
      </c>
      <c r="AF84">
        <v>0</v>
      </c>
      <c r="AG84">
        <v>0</v>
      </c>
      <c r="AH84">
        <v>34.507424024653261</v>
      </c>
      <c r="AI84">
        <v>0.87646266203583323</v>
      </c>
      <c r="AJ84">
        <v>0</v>
      </c>
      <c r="AK84">
        <v>12.569186110151016</v>
      </c>
      <c r="AL84">
        <v>19.13324784853701</v>
      </c>
      <c r="AM84">
        <v>3.2788061454984758</v>
      </c>
      <c r="AN84">
        <v>0</v>
      </c>
      <c r="AO84">
        <v>2.3977600000000003</v>
      </c>
      <c r="AP84">
        <v>2.6132235062137532</v>
      </c>
      <c r="AQ84">
        <v>0</v>
      </c>
      <c r="AR84">
        <v>4.0713876811594201</v>
      </c>
      <c r="AS84">
        <v>2.4790508715095982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822.11674303213852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158.88</v>
      </c>
      <c r="L85">
        <v>62.500000000000007</v>
      </c>
      <c r="M85">
        <v>0</v>
      </c>
      <c r="N85">
        <v>29.19</v>
      </c>
      <c r="O85">
        <v>49.003968575362435</v>
      </c>
      <c r="P85">
        <v>47.480457148598425</v>
      </c>
      <c r="Q85">
        <v>5.0475110892065063</v>
      </c>
      <c r="R85">
        <v>10.417537225242258</v>
      </c>
      <c r="S85">
        <v>0</v>
      </c>
      <c r="T85">
        <v>0</v>
      </c>
      <c r="U85">
        <v>282.98698319472891</v>
      </c>
      <c r="V85">
        <v>5.1099999999999994</v>
      </c>
      <c r="W85">
        <v>11.04</v>
      </c>
      <c r="X85">
        <v>24.302539981185323</v>
      </c>
      <c r="Y85">
        <v>0</v>
      </c>
      <c r="Z85">
        <v>0</v>
      </c>
      <c r="AA85">
        <v>6.9058520862634802</v>
      </c>
      <c r="AB85">
        <v>9.7117697149938582</v>
      </c>
      <c r="AC85">
        <v>7.1407014682762631</v>
      </c>
      <c r="AD85">
        <v>6.7520529399068234</v>
      </c>
      <c r="AE85">
        <v>12.150521908676421</v>
      </c>
      <c r="AF85">
        <v>0</v>
      </c>
      <c r="AG85">
        <v>0</v>
      </c>
      <c r="AH85">
        <v>33.758627573683633</v>
      </c>
      <c r="AI85">
        <v>0.87646266203583323</v>
      </c>
      <c r="AJ85">
        <v>0</v>
      </c>
      <c r="AK85">
        <v>12.569186110151016</v>
      </c>
      <c r="AL85">
        <v>19.13324784853701</v>
      </c>
      <c r="AM85">
        <v>2.2944711081606668</v>
      </c>
      <c r="AN85">
        <v>0</v>
      </c>
      <c r="AO85">
        <v>2.4587200000000005</v>
      </c>
      <c r="AP85">
        <v>2.3948199867439941</v>
      </c>
      <c r="AQ85">
        <v>0</v>
      </c>
      <c r="AR85">
        <v>4.0713876811594201</v>
      </c>
      <c r="AS85">
        <v>2.317172549675949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808.49399085258801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158.88</v>
      </c>
      <c r="L86">
        <v>62.500000000000007</v>
      </c>
      <c r="M86">
        <v>0</v>
      </c>
      <c r="N86">
        <v>29.19</v>
      </c>
      <c r="O86">
        <v>49.003968575362435</v>
      </c>
      <c r="P86">
        <v>47.480457148598425</v>
      </c>
      <c r="Q86">
        <v>5.0475110892065063</v>
      </c>
      <c r="R86">
        <v>10.417537225242258</v>
      </c>
      <c r="S86">
        <v>0</v>
      </c>
      <c r="T86">
        <v>0</v>
      </c>
      <c r="U86">
        <v>282.98698319472891</v>
      </c>
      <c r="V86">
        <v>5.1099999999999994</v>
      </c>
      <c r="W86">
        <v>11.04</v>
      </c>
      <c r="X86">
        <v>24.302539981185323</v>
      </c>
      <c r="Y86">
        <v>0</v>
      </c>
      <c r="Z86">
        <v>0</v>
      </c>
      <c r="AA86">
        <v>6.9058520862634802</v>
      </c>
      <c r="AB86">
        <v>9.7117697149938582</v>
      </c>
      <c r="AC86">
        <v>7.1407014682762631</v>
      </c>
      <c r="AD86">
        <v>6.7520529399068234</v>
      </c>
      <c r="AE86">
        <v>12.150521908676421</v>
      </c>
      <c r="AF86">
        <v>0</v>
      </c>
      <c r="AG86">
        <v>0</v>
      </c>
      <c r="AH86">
        <v>33.758627573683633</v>
      </c>
      <c r="AI86">
        <v>0.87646266203583323</v>
      </c>
      <c r="AJ86">
        <v>0</v>
      </c>
      <c r="AK86">
        <v>12.569186110151016</v>
      </c>
      <c r="AL86">
        <v>19.13324784853701</v>
      </c>
      <c r="AM86">
        <v>1.1437695856390033</v>
      </c>
      <c r="AN86">
        <v>0</v>
      </c>
      <c r="AO86">
        <v>2.5095200000000006</v>
      </c>
      <c r="AP86">
        <v>2.3948199867439941</v>
      </c>
      <c r="AQ86">
        <v>0</v>
      </c>
      <c r="AR86">
        <v>4.0713876811594201</v>
      </c>
      <c r="AS86">
        <v>2.317172549675949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807.39408933006632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108.39999999999998</v>
      </c>
      <c r="L87">
        <v>33.870000000000005</v>
      </c>
      <c r="M87">
        <v>0</v>
      </c>
      <c r="N87">
        <v>29.19</v>
      </c>
      <c r="O87">
        <v>49.003968575362435</v>
      </c>
      <c r="P87">
        <v>47.480457148598425</v>
      </c>
      <c r="Q87">
        <v>2.8999999999999995</v>
      </c>
      <c r="R87">
        <v>10.417537225242258</v>
      </c>
      <c r="S87">
        <v>0</v>
      </c>
      <c r="T87">
        <v>0</v>
      </c>
      <c r="U87">
        <v>282.98698319472891</v>
      </c>
      <c r="V87">
        <v>5.1099999999999994</v>
      </c>
      <c r="W87">
        <v>11.04</v>
      </c>
      <c r="X87">
        <v>24.302539981185323</v>
      </c>
      <c r="Y87">
        <v>0</v>
      </c>
      <c r="Z87">
        <v>0</v>
      </c>
      <c r="AA87">
        <v>6.9058520862634802</v>
      </c>
      <c r="AB87">
        <v>9.7117697149938582</v>
      </c>
      <c r="AC87">
        <v>7.1407014682762631</v>
      </c>
      <c r="AD87">
        <v>6.7520529399068234</v>
      </c>
      <c r="AE87">
        <v>12.150521908676421</v>
      </c>
      <c r="AF87">
        <v>0</v>
      </c>
      <c r="AG87">
        <v>0</v>
      </c>
      <c r="AH87">
        <v>33.758627573683633</v>
      </c>
      <c r="AI87">
        <v>0.87646266203583323</v>
      </c>
      <c r="AJ87">
        <v>0</v>
      </c>
      <c r="AK87">
        <v>12.569186110151016</v>
      </c>
      <c r="AL87">
        <v>19.13324784853701</v>
      </c>
      <c r="AM87">
        <v>1.1437695856390033</v>
      </c>
      <c r="AN87">
        <v>0</v>
      </c>
      <c r="AO87">
        <v>2.5374600000000007</v>
      </c>
      <c r="AP87">
        <v>2.3948199867439941</v>
      </c>
      <c r="AQ87">
        <v>0</v>
      </c>
      <c r="AR87">
        <v>4.0713876811594201</v>
      </c>
      <c r="AS87">
        <v>2.317172549675949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726.16451824085993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87.091656585254512</v>
      </c>
      <c r="L88">
        <v>33.870000000000005</v>
      </c>
      <c r="M88">
        <v>0</v>
      </c>
      <c r="N88">
        <v>29.19</v>
      </c>
      <c r="O88">
        <v>49.003968575362435</v>
      </c>
      <c r="P88">
        <v>47.480457148598425</v>
      </c>
      <c r="Q88">
        <v>2.8999999999999995</v>
      </c>
      <c r="R88">
        <v>10.417537225242258</v>
      </c>
      <c r="S88">
        <v>0</v>
      </c>
      <c r="T88">
        <v>0</v>
      </c>
      <c r="U88">
        <v>282.98698319472891</v>
      </c>
      <c r="V88">
        <v>5.1099999999999994</v>
      </c>
      <c r="W88">
        <v>11.04</v>
      </c>
      <c r="X88">
        <v>24.302539981185323</v>
      </c>
      <c r="Y88">
        <v>0</v>
      </c>
      <c r="Z88">
        <v>0</v>
      </c>
      <c r="AA88">
        <v>6.9058520862634802</v>
      </c>
      <c r="AB88">
        <v>9.7117697149938582</v>
      </c>
      <c r="AC88">
        <v>7.1407014682762631</v>
      </c>
      <c r="AD88">
        <v>6.7520529399068234</v>
      </c>
      <c r="AE88">
        <v>12.150521908676421</v>
      </c>
      <c r="AF88">
        <v>0</v>
      </c>
      <c r="AG88">
        <v>0</v>
      </c>
      <c r="AH88">
        <v>33.758627573683633</v>
      </c>
      <c r="AI88">
        <v>0.87646266203583323</v>
      </c>
      <c r="AJ88">
        <v>0</v>
      </c>
      <c r="AK88">
        <v>12.569186110151016</v>
      </c>
      <c r="AL88">
        <v>19.13324784853701</v>
      </c>
      <c r="AM88">
        <v>1.1437695856390033</v>
      </c>
      <c r="AN88">
        <v>0</v>
      </c>
      <c r="AO88">
        <v>2.5501600000000004</v>
      </c>
      <c r="AP88">
        <v>2.3948199867439941</v>
      </c>
      <c r="AQ88">
        <v>0</v>
      </c>
      <c r="AR88">
        <v>4.0713876811594201</v>
      </c>
      <c r="AS88">
        <v>2.317172549675949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704.86887482611451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87.09186612097966</v>
      </c>
      <c r="L89">
        <v>33.870000000000005</v>
      </c>
      <c r="M89">
        <v>0</v>
      </c>
      <c r="N89">
        <v>29.19</v>
      </c>
      <c r="O89">
        <v>49.003968575362435</v>
      </c>
      <c r="P89">
        <v>47.480457148598425</v>
      </c>
      <c r="Q89">
        <v>2.8999999999999995</v>
      </c>
      <c r="R89">
        <v>5.8069177718832883</v>
      </c>
      <c r="S89">
        <v>0</v>
      </c>
      <c r="T89">
        <v>0</v>
      </c>
      <c r="U89">
        <v>282.98698319472891</v>
      </c>
      <c r="V89">
        <v>5.1099999999999994</v>
      </c>
      <c r="W89">
        <v>11.04</v>
      </c>
      <c r="X89">
        <v>24.302539981185323</v>
      </c>
      <c r="Y89">
        <v>0</v>
      </c>
      <c r="Z89">
        <v>0</v>
      </c>
      <c r="AA89">
        <v>6.9058520862634802</v>
      </c>
      <c r="AB89">
        <v>9.7117697149938582</v>
      </c>
      <c r="AC89">
        <v>7.1407014682762631</v>
      </c>
      <c r="AD89">
        <v>6.7520529399068234</v>
      </c>
      <c r="AE89">
        <v>12.150521908676421</v>
      </c>
      <c r="AF89">
        <v>0</v>
      </c>
      <c r="AG89">
        <v>0</v>
      </c>
      <c r="AH89">
        <v>33.758627573683633</v>
      </c>
      <c r="AI89">
        <v>0.87646266203583323</v>
      </c>
      <c r="AJ89">
        <v>0</v>
      </c>
      <c r="AK89">
        <v>12.569186110151016</v>
      </c>
      <c r="AL89">
        <v>19.13324784853701</v>
      </c>
      <c r="AM89">
        <v>1.1437695856390033</v>
      </c>
      <c r="AN89">
        <v>0</v>
      </c>
      <c r="AO89">
        <v>2.5958800000000006</v>
      </c>
      <c r="AP89">
        <v>2.3948199867439941</v>
      </c>
      <c r="AQ89">
        <v>0</v>
      </c>
      <c r="AR89">
        <v>4.8841413043478257</v>
      </c>
      <c r="AS89">
        <v>2.317172549675949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701.11693853166901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87.091836140920506</v>
      </c>
      <c r="L90">
        <v>33.870000000000005</v>
      </c>
      <c r="M90">
        <v>0</v>
      </c>
      <c r="N90">
        <v>29.19</v>
      </c>
      <c r="O90">
        <v>49.003968575362435</v>
      </c>
      <c r="P90">
        <v>47.480457148598425</v>
      </c>
      <c r="Q90">
        <v>2.8999999999999995</v>
      </c>
      <c r="R90">
        <v>5.8069177718832883</v>
      </c>
      <c r="S90">
        <v>0</v>
      </c>
      <c r="T90">
        <v>0</v>
      </c>
      <c r="U90">
        <v>282.98698319472891</v>
      </c>
      <c r="V90">
        <v>5.1099999999999994</v>
      </c>
      <c r="W90">
        <v>11.04</v>
      </c>
      <c r="X90">
        <v>24.302539981185323</v>
      </c>
      <c r="Y90">
        <v>0</v>
      </c>
      <c r="Z90">
        <v>0</v>
      </c>
      <c r="AA90">
        <v>6.9058520862634802</v>
      </c>
      <c r="AB90">
        <v>9.7117697149938582</v>
      </c>
      <c r="AC90">
        <v>7.1407014682762631</v>
      </c>
      <c r="AD90">
        <v>6.7520529399068234</v>
      </c>
      <c r="AE90">
        <v>12.150521908676421</v>
      </c>
      <c r="AF90">
        <v>0</v>
      </c>
      <c r="AG90">
        <v>0</v>
      </c>
      <c r="AH90">
        <v>33.758627573683633</v>
      </c>
      <c r="AI90">
        <v>0.87646266203583323</v>
      </c>
      <c r="AJ90">
        <v>0</v>
      </c>
      <c r="AK90">
        <v>12.569186110151016</v>
      </c>
      <c r="AL90">
        <v>19.13324784853701</v>
      </c>
      <c r="AM90">
        <v>2.2944711081606668</v>
      </c>
      <c r="AN90">
        <v>0</v>
      </c>
      <c r="AO90">
        <v>2.5958800000000006</v>
      </c>
      <c r="AP90">
        <v>2.3948199867439941</v>
      </c>
      <c r="AQ90">
        <v>0</v>
      </c>
      <c r="AR90">
        <v>4.8841413043478257</v>
      </c>
      <c r="AS90">
        <v>2.317172549675949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702.26761007413154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90.18</v>
      </c>
      <c r="L91">
        <v>33.869999999999997</v>
      </c>
      <c r="M91">
        <v>0</v>
      </c>
      <c r="N91">
        <v>29.19</v>
      </c>
      <c r="O91">
        <v>49.003968575362435</v>
      </c>
      <c r="P91">
        <v>47.48477185929648</v>
      </c>
      <c r="Q91">
        <v>2.8999999999999995</v>
      </c>
      <c r="R91">
        <v>5.8069177718832883</v>
      </c>
      <c r="S91">
        <v>0</v>
      </c>
      <c r="T91">
        <v>0</v>
      </c>
      <c r="U91">
        <v>282.98698319472891</v>
      </c>
      <c r="V91">
        <v>5.1099999999999994</v>
      </c>
      <c r="W91">
        <v>11.04</v>
      </c>
      <c r="X91">
        <v>24.302539981185323</v>
      </c>
      <c r="Y91">
        <v>0</v>
      </c>
      <c r="Z91">
        <v>4.8082199999999995</v>
      </c>
      <c r="AA91">
        <v>10.360048054383499</v>
      </c>
      <c r="AB91">
        <v>10.027249030344208</v>
      </c>
      <c r="AC91">
        <v>7.5110793472686863</v>
      </c>
      <c r="AD91">
        <v>9.2520438232979636</v>
      </c>
      <c r="AE91">
        <v>12.272556712762047</v>
      </c>
      <c r="AF91">
        <v>0</v>
      </c>
      <c r="AG91">
        <v>0</v>
      </c>
      <c r="AH91">
        <v>34.507424024653261</v>
      </c>
      <c r="AI91">
        <v>0.87646266203583323</v>
      </c>
      <c r="AJ91">
        <v>0</v>
      </c>
      <c r="AK91">
        <v>12.569186110151016</v>
      </c>
      <c r="AL91">
        <v>19.13324784853701</v>
      </c>
      <c r="AM91">
        <v>2.9483838207583193</v>
      </c>
      <c r="AN91">
        <v>0</v>
      </c>
      <c r="AO91">
        <v>2.6009600000000006</v>
      </c>
      <c r="AP91">
        <v>2.6132235062137532</v>
      </c>
      <c r="AQ91">
        <v>0</v>
      </c>
      <c r="AR91">
        <v>12.483387681159421</v>
      </c>
      <c r="AS91">
        <v>2.317172549675949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726.15582655369747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87.092154946305726</v>
      </c>
      <c r="L92">
        <v>33.869999999999997</v>
      </c>
      <c r="M92">
        <v>0</v>
      </c>
      <c r="N92">
        <v>29.19</v>
      </c>
      <c r="O92">
        <v>49.003968575362435</v>
      </c>
      <c r="P92">
        <v>48.564772481572483</v>
      </c>
      <c r="Q92">
        <v>2.8999999999999995</v>
      </c>
      <c r="R92">
        <v>5.8069177718832883</v>
      </c>
      <c r="S92">
        <v>0</v>
      </c>
      <c r="T92">
        <v>0</v>
      </c>
      <c r="U92">
        <v>282.98698319472891</v>
      </c>
      <c r="V92">
        <v>5.1099999999999994</v>
      </c>
      <c r="W92">
        <v>11.04</v>
      </c>
      <c r="X92">
        <v>24.302539981185323</v>
      </c>
      <c r="Y92">
        <v>0</v>
      </c>
      <c r="Z92">
        <v>4.8082199999999995</v>
      </c>
      <c r="AA92">
        <v>10.360048054383499</v>
      </c>
      <c r="AB92">
        <v>10.027249030344208</v>
      </c>
      <c r="AC92">
        <v>7.5110793472686863</v>
      </c>
      <c r="AD92">
        <v>9.2520438232979636</v>
      </c>
      <c r="AE92">
        <v>12.272556712762047</v>
      </c>
      <c r="AF92">
        <v>0</v>
      </c>
      <c r="AG92">
        <v>0</v>
      </c>
      <c r="AH92">
        <v>34.507424024653261</v>
      </c>
      <c r="AI92">
        <v>0.87646266203583323</v>
      </c>
      <c r="AJ92">
        <v>0</v>
      </c>
      <c r="AK92">
        <v>12.569186110151016</v>
      </c>
      <c r="AL92">
        <v>19.13324784853701</v>
      </c>
      <c r="AM92">
        <v>2.9483838207583193</v>
      </c>
      <c r="AN92">
        <v>0</v>
      </c>
      <c r="AO92">
        <v>2.6085800000000008</v>
      </c>
      <c r="AP92">
        <v>2.6132235062137532</v>
      </c>
      <c r="AQ92">
        <v>0</v>
      </c>
      <c r="AR92">
        <v>12.483387681159421</v>
      </c>
      <c r="AS92">
        <v>2.317172549675949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724.15560212227922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87.092124457237645</v>
      </c>
      <c r="L93">
        <v>33.869999999999997</v>
      </c>
      <c r="M93">
        <v>0</v>
      </c>
      <c r="N93">
        <v>29.19</v>
      </c>
      <c r="O93">
        <v>49.003968575362435</v>
      </c>
      <c r="P93">
        <v>48.564772481572483</v>
      </c>
      <c r="Q93">
        <v>2.8999999999999995</v>
      </c>
      <c r="R93">
        <v>5.8069177718832883</v>
      </c>
      <c r="S93">
        <v>0</v>
      </c>
      <c r="T93">
        <v>0</v>
      </c>
      <c r="U93">
        <v>282.98698319472891</v>
      </c>
      <c r="V93">
        <v>5.1099999999999994</v>
      </c>
      <c r="W93">
        <v>11.04</v>
      </c>
      <c r="X93">
        <v>24.302539981185323</v>
      </c>
      <c r="Y93">
        <v>0</v>
      </c>
      <c r="Z93">
        <v>4.8082199999999995</v>
      </c>
      <c r="AA93">
        <v>10.360048054383499</v>
      </c>
      <c r="AB93">
        <v>10.027249030344208</v>
      </c>
      <c r="AC93">
        <v>7.5110793472686863</v>
      </c>
      <c r="AD93">
        <v>9.2520438232979636</v>
      </c>
      <c r="AE93">
        <v>12.272556712762047</v>
      </c>
      <c r="AF93">
        <v>0</v>
      </c>
      <c r="AG93">
        <v>0</v>
      </c>
      <c r="AH93">
        <v>34.507424024653261</v>
      </c>
      <c r="AI93">
        <v>3.44143869397797</v>
      </c>
      <c r="AJ93">
        <v>0</v>
      </c>
      <c r="AK93">
        <v>12.569186110151016</v>
      </c>
      <c r="AL93">
        <v>19.13324784853701</v>
      </c>
      <c r="AM93">
        <v>2.9483838207583193</v>
      </c>
      <c r="AN93">
        <v>0</v>
      </c>
      <c r="AO93">
        <v>2.6085800000000008</v>
      </c>
      <c r="AP93">
        <v>2.6132235062137532</v>
      </c>
      <c r="AQ93">
        <v>0</v>
      </c>
      <c r="AR93">
        <v>4.0713876811594201</v>
      </c>
      <c r="AS93">
        <v>2.317172549675949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718.30854766515313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87.09209486926612</v>
      </c>
      <c r="L94">
        <v>33.869999999999997</v>
      </c>
      <c r="M94">
        <v>0</v>
      </c>
      <c r="N94">
        <v>29.19</v>
      </c>
      <c r="O94">
        <v>49.003968575362435</v>
      </c>
      <c r="P94">
        <v>48.564772481572483</v>
      </c>
      <c r="Q94">
        <v>2.8999999999999995</v>
      </c>
      <c r="R94">
        <v>5.8069177718832883</v>
      </c>
      <c r="S94">
        <v>0</v>
      </c>
      <c r="T94">
        <v>0</v>
      </c>
      <c r="U94">
        <v>282.98698319472891</v>
      </c>
      <c r="V94">
        <v>5.1099999999999994</v>
      </c>
      <c r="W94">
        <v>11.04</v>
      </c>
      <c r="X94">
        <v>24.302539981185323</v>
      </c>
      <c r="Y94">
        <v>0</v>
      </c>
      <c r="Z94">
        <v>4.8082199999999995</v>
      </c>
      <c r="AA94">
        <v>10.360048054383499</v>
      </c>
      <c r="AB94">
        <v>10.027249030344208</v>
      </c>
      <c r="AC94">
        <v>7.5110793472686863</v>
      </c>
      <c r="AD94">
        <v>9.2520438232979636</v>
      </c>
      <c r="AE94">
        <v>12.272556712762047</v>
      </c>
      <c r="AF94">
        <v>0</v>
      </c>
      <c r="AG94">
        <v>0</v>
      </c>
      <c r="AH94">
        <v>34.507424024653261</v>
      </c>
      <c r="AI94">
        <v>3.44143869397797</v>
      </c>
      <c r="AJ94">
        <v>0</v>
      </c>
      <c r="AK94">
        <v>12.569186110151016</v>
      </c>
      <c r="AL94">
        <v>19.13324784853701</v>
      </c>
      <c r="AM94">
        <v>2.9483838207583193</v>
      </c>
      <c r="AN94">
        <v>0</v>
      </c>
      <c r="AO94">
        <v>2.6085800000000008</v>
      </c>
      <c r="AP94">
        <v>2.6132235062137532</v>
      </c>
      <c r="AQ94">
        <v>0</v>
      </c>
      <c r="AR94">
        <v>2.7125652173913037</v>
      </c>
      <c r="AS94">
        <v>2.317172549675949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716.9496956134135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87.09200621976504</v>
      </c>
      <c r="L95">
        <v>33.869999999999997</v>
      </c>
      <c r="M95">
        <v>0</v>
      </c>
      <c r="N95">
        <v>29.19</v>
      </c>
      <c r="O95">
        <v>49.003968575362435</v>
      </c>
      <c r="P95">
        <v>48.564772481572483</v>
      </c>
      <c r="Q95">
        <v>2.8999999999999995</v>
      </c>
      <c r="R95">
        <v>5.8069177718832883</v>
      </c>
      <c r="S95">
        <v>0</v>
      </c>
      <c r="T95">
        <v>0</v>
      </c>
      <c r="U95">
        <v>282.98698319472891</v>
      </c>
      <c r="V95">
        <v>5.1099999999999994</v>
      </c>
      <c r="W95">
        <v>11.04</v>
      </c>
      <c r="X95">
        <v>24.302539981185323</v>
      </c>
      <c r="Y95">
        <v>0</v>
      </c>
      <c r="Z95">
        <v>0.26923999999999998</v>
      </c>
      <c r="AA95">
        <v>6.9058520862634802</v>
      </c>
      <c r="AB95">
        <v>5.8965126710806359</v>
      </c>
      <c r="AC95">
        <v>4.7574003338902431</v>
      </c>
      <c r="AD95">
        <v>8.9796533115342019</v>
      </c>
      <c r="AE95">
        <v>12.150521908676421</v>
      </c>
      <c r="AF95">
        <v>0</v>
      </c>
      <c r="AG95">
        <v>0</v>
      </c>
      <c r="AH95">
        <v>33.758627573683633</v>
      </c>
      <c r="AI95">
        <v>3.44143869397797</v>
      </c>
      <c r="AJ95">
        <v>0</v>
      </c>
      <c r="AK95">
        <v>12.569186110151016</v>
      </c>
      <c r="AL95">
        <v>15.991778829604135</v>
      </c>
      <c r="AM95">
        <v>2.1281046229768124</v>
      </c>
      <c r="AN95">
        <v>0</v>
      </c>
      <c r="AO95">
        <v>2.6085800000000008</v>
      </c>
      <c r="AP95">
        <v>2.3948199867439941</v>
      </c>
      <c r="AQ95">
        <v>0</v>
      </c>
      <c r="AR95">
        <v>2.7125652173913037</v>
      </c>
      <c r="AS95">
        <v>2.317172549675949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696.74864212014711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87.09209486926612</v>
      </c>
      <c r="L96">
        <v>33.869999999999997</v>
      </c>
      <c r="M96">
        <v>0</v>
      </c>
      <c r="N96">
        <v>29.19</v>
      </c>
      <c r="O96">
        <v>49.003968575362435</v>
      </c>
      <c r="P96">
        <v>48.564772481572483</v>
      </c>
      <c r="Q96">
        <v>2.8999999999999995</v>
      </c>
      <c r="R96">
        <v>5.8069177718832883</v>
      </c>
      <c r="S96">
        <v>0</v>
      </c>
      <c r="T96">
        <v>0</v>
      </c>
      <c r="U96">
        <v>282.98698319472891</v>
      </c>
      <c r="V96">
        <v>5.1099999999999994</v>
      </c>
      <c r="W96">
        <v>11.04</v>
      </c>
      <c r="X96">
        <v>24.302539981185323</v>
      </c>
      <c r="Y96">
        <v>0</v>
      </c>
      <c r="Z96">
        <v>0</v>
      </c>
      <c r="AA96">
        <v>3.4541959681200196</v>
      </c>
      <c r="AB96">
        <v>5.8965126710806359</v>
      </c>
      <c r="AC96">
        <v>4.7574003338902431</v>
      </c>
      <c r="AD96">
        <v>8.9796533115342019</v>
      </c>
      <c r="AE96">
        <v>12.150521908676421</v>
      </c>
      <c r="AF96">
        <v>0</v>
      </c>
      <c r="AG96">
        <v>0</v>
      </c>
      <c r="AH96">
        <v>33.758627573683633</v>
      </c>
      <c r="AI96">
        <v>3.44143869397797</v>
      </c>
      <c r="AJ96">
        <v>0</v>
      </c>
      <c r="AK96">
        <v>12.569186110151016</v>
      </c>
      <c r="AL96">
        <v>15.991778829604135</v>
      </c>
      <c r="AM96">
        <v>0.65853400385275951</v>
      </c>
      <c r="AN96">
        <v>0</v>
      </c>
      <c r="AO96">
        <v>2.6085800000000008</v>
      </c>
      <c r="AP96">
        <v>2.3948199867439941</v>
      </c>
      <c r="AQ96">
        <v>0</v>
      </c>
      <c r="AR96">
        <v>2.7125652173913037</v>
      </c>
      <c r="AS96">
        <v>2.317172549675949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691.55826403238075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87.092191660165597</v>
      </c>
      <c r="L97">
        <v>33.869999999999997</v>
      </c>
      <c r="M97">
        <v>0</v>
      </c>
      <c r="N97">
        <v>29.19</v>
      </c>
      <c r="O97">
        <v>49.003968575362435</v>
      </c>
      <c r="P97">
        <v>48.564772481572483</v>
      </c>
      <c r="Q97">
        <v>2.8999999999999995</v>
      </c>
      <c r="R97">
        <v>5.8069177718832883</v>
      </c>
      <c r="S97">
        <v>0</v>
      </c>
      <c r="T97">
        <v>0</v>
      </c>
      <c r="U97">
        <v>282.98698319472891</v>
      </c>
      <c r="V97">
        <v>5.1099999999999994</v>
      </c>
      <c r="W97">
        <v>11.04</v>
      </c>
      <c r="X97">
        <v>24.302539981185323</v>
      </c>
      <c r="Y97">
        <v>0</v>
      </c>
      <c r="Z97">
        <v>0</v>
      </c>
      <c r="AA97">
        <v>3.4541959681200196</v>
      </c>
      <c r="AB97">
        <v>5.8965126710806359</v>
      </c>
      <c r="AC97">
        <v>4.7574003338902431</v>
      </c>
      <c r="AD97">
        <v>8.9796533115342019</v>
      </c>
      <c r="AE97">
        <v>12.150521908676421</v>
      </c>
      <c r="AF97">
        <v>0</v>
      </c>
      <c r="AG97">
        <v>0</v>
      </c>
      <c r="AH97">
        <v>33.758627573683633</v>
      </c>
      <c r="AI97">
        <v>3.44143869397797</v>
      </c>
      <c r="AJ97">
        <v>0</v>
      </c>
      <c r="AK97">
        <v>12.569186110151016</v>
      </c>
      <c r="AL97">
        <v>15.991778829604135</v>
      </c>
      <c r="AM97">
        <v>0</v>
      </c>
      <c r="AN97">
        <v>0</v>
      </c>
      <c r="AO97">
        <v>2.6085800000000008</v>
      </c>
      <c r="AP97">
        <v>2.3948199867439941</v>
      </c>
      <c r="AQ97">
        <v>0</v>
      </c>
      <c r="AR97">
        <v>2.7125652173913037</v>
      </c>
      <c r="AS97">
        <v>2.317172549675949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690.89982681942752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87.092229646697405</v>
      </c>
      <c r="L98">
        <v>33.869999999999997</v>
      </c>
      <c r="M98">
        <v>0</v>
      </c>
      <c r="N98">
        <v>29.19</v>
      </c>
      <c r="O98">
        <v>49.003968575362435</v>
      </c>
      <c r="P98">
        <v>48.564772481572483</v>
      </c>
      <c r="Q98">
        <v>2.8999999999999995</v>
      </c>
      <c r="R98">
        <v>5.8069177718832883</v>
      </c>
      <c r="S98">
        <v>0</v>
      </c>
      <c r="T98">
        <v>0</v>
      </c>
      <c r="U98">
        <v>282.98698319472891</v>
      </c>
      <c r="V98">
        <v>5.1099999999999994</v>
      </c>
      <c r="W98">
        <v>11.04</v>
      </c>
      <c r="X98">
        <v>24.302539981185323</v>
      </c>
      <c r="Y98">
        <v>0</v>
      </c>
      <c r="Z98">
        <v>0</v>
      </c>
      <c r="AA98">
        <v>3.4541959681200196</v>
      </c>
      <c r="AB98">
        <v>5.8965126710806359</v>
      </c>
      <c r="AC98">
        <v>4.7574003338902431</v>
      </c>
      <c r="AD98">
        <v>8.9796533115342019</v>
      </c>
      <c r="AE98">
        <v>12.150521908676421</v>
      </c>
      <c r="AF98">
        <v>0</v>
      </c>
      <c r="AG98">
        <v>0</v>
      </c>
      <c r="AH98">
        <v>33.758627573683633</v>
      </c>
      <c r="AI98">
        <v>3.44143869397797</v>
      </c>
      <c r="AJ98">
        <v>0</v>
      </c>
      <c r="AK98">
        <v>12.569186110151016</v>
      </c>
      <c r="AL98">
        <v>15.991778829604135</v>
      </c>
      <c r="AM98">
        <v>0</v>
      </c>
      <c r="AN98">
        <v>0</v>
      </c>
      <c r="AO98">
        <v>2.6085800000000008</v>
      </c>
      <c r="AP98">
        <v>2.3948199867439941</v>
      </c>
      <c r="AQ98">
        <v>0</v>
      </c>
      <c r="AR98">
        <v>2.7125652173913037</v>
      </c>
      <c r="AS98">
        <v>2.317172549675949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690.8998648059594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2.2713983168329763</v>
      </c>
      <c r="L99">
        <f t="shared" si="2"/>
        <v>0.87261743514944401</v>
      </c>
      <c r="M99">
        <f t="shared" si="2"/>
        <v>0</v>
      </c>
      <c r="N99">
        <f t="shared" si="2"/>
        <v>0.70056000000000107</v>
      </c>
      <c r="O99">
        <f t="shared" si="2"/>
        <v>1.1760952458086977</v>
      </c>
      <c r="P99">
        <f t="shared" si="2"/>
        <v>1.1785777642974207</v>
      </c>
      <c r="Q99">
        <f t="shared" si="2"/>
        <v>7.4651191817983423E-2</v>
      </c>
      <c r="R99">
        <f t="shared" si="2"/>
        <v>0.15370778095085741</v>
      </c>
      <c r="S99">
        <f t="shared" si="2"/>
        <v>0</v>
      </c>
      <c r="T99">
        <f t="shared" si="2"/>
        <v>0</v>
      </c>
      <c r="U99">
        <f t="shared" si="2"/>
        <v>6.7916875966734942</v>
      </c>
      <c r="V99">
        <f t="shared" si="2"/>
        <v>9.0160698200269285E-2</v>
      </c>
      <c r="W99">
        <f t="shared" si="2"/>
        <v>0.2452749999999996</v>
      </c>
      <c r="X99">
        <f t="shared" si="2"/>
        <v>0.54403749962053882</v>
      </c>
      <c r="Y99">
        <f t="shared" si="2"/>
        <v>0</v>
      </c>
      <c r="Z99">
        <f t="shared" si="2"/>
        <v>3.6398834999999991E-2</v>
      </c>
      <c r="AA99">
        <f t="shared" si="2"/>
        <v>5.8264793424753873E-2</v>
      </c>
      <c r="AB99">
        <f t="shared" si="2"/>
        <v>0.12164678132726887</v>
      </c>
      <c r="AC99">
        <f t="shared" si="2"/>
        <v>9.746919475173875E-2</v>
      </c>
      <c r="AD99">
        <f t="shared" si="2"/>
        <v>0.20797534961850939</v>
      </c>
      <c r="AE99">
        <f t="shared" si="2"/>
        <v>0.29197863022049075</v>
      </c>
      <c r="AF99">
        <f t="shared" si="2"/>
        <v>0</v>
      </c>
      <c r="AG99">
        <f t="shared" si="2"/>
        <v>0</v>
      </c>
      <c r="AH99">
        <f t="shared" si="2"/>
        <v>0.73818423791372956</v>
      </c>
      <c r="AI99">
        <f t="shared" si="2"/>
        <v>5.4153775357795378E-2</v>
      </c>
      <c r="AJ99">
        <f t="shared" si="2"/>
        <v>0</v>
      </c>
      <c r="AK99">
        <f t="shared" si="2"/>
        <v>0.30166046664362467</v>
      </c>
      <c r="AL99">
        <f t="shared" si="2"/>
        <v>0.43106567426850251</v>
      </c>
      <c r="AM99">
        <f t="shared" si="2"/>
        <v>1.3150461927814092E-2</v>
      </c>
      <c r="AN99">
        <f t="shared" si="2"/>
        <v>0</v>
      </c>
      <c r="AO99">
        <f t="shared" si="2"/>
        <v>5.8657489999999986E-2</v>
      </c>
      <c r="AP99">
        <f t="shared" si="2"/>
        <v>5.6966494732394304E-2</v>
      </c>
      <c r="AQ99">
        <f t="shared" si="2"/>
        <v>0</v>
      </c>
      <c r="AR99">
        <f t="shared" si="2"/>
        <v>0.10542303442028994</v>
      </c>
      <c r="AS99">
        <f t="shared" si="2"/>
        <v>7.6090905177906676E-2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16.7478546541365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4.9599999999999991</v>
      </c>
      <c r="L3">
        <v>319.85000000000002</v>
      </c>
      <c r="M3">
        <v>13.65</v>
      </c>
      <c r="N3">
        <v>35.26</v>
      </c>
      <c r="O3">
        <v>0</v>
      </c>
      <c r="P3">
        <v>30.062954299754299</v>
      </c>
      <c r="Q3">
        <v>3.29</v>
      </c>
      <c r="R3">
        <v>12.586978641708662</v>
      </c>
      <c r="S3">
        <v>0</v>
      </c>
      <c r="T3">
        <v>0</v>
      </c>
      <c r="U3">
        <v>62.161533943686294</v>
      </c>
      <c r="V3">
        <v>4.3400000000000007</v>
      </c>
      <c r="W3">
        <v>13.34</v>
      </c>
      <c r="X3">
        <v>29.353067837357582</v>
      </c>
      <c r="Y3">
        <v>0</v>
      </c>
      <c r="Z3">
        <v>1.9360227272727273</v>
      </c>
      <c r="AA3">
        <v>4.1718143459915611</v>
      </c>
      <c r="AB3">
        <v>7.517265584069813</v>
      </c>
      <c r="AC3">
        <v>5.7474221102378431</v>
      </c>
      <c r="AD3">
        <v>10.847849440133569</v>
      </c>
      <c r="AE3">
        <v>14.674579390165816</v>
      </c>
      <c r="AF3">
        <v>2.6350215949027476</v>
      </c>
      <c r="AG3">
        <v>12.047503213755443</v>
      </c>
      <c r="AH3">
        <v>40.775886153064121</v>
      </c>
      <c r="AI3">
        <v>1.058912204736147</v>
      </c>
      <c r="AJ3">
        <v>0</v>
      </c>
      <c r="AK3">
        <v>15.182079282289141</v>
      </c>
      <c r="AL3">
        <v>0</v>
      </c>
      <c r="AM3">
        <v>0</v>
      </c>
      <c r="AN3">
        <v>0</v>
      </c>
      <c r="AO3">
        <v>3.2398080000000009</v>
      </c>
      <c r="AP3">
        <v>3.2550811930405961</v>
      </c>
      <c r="AQ3">
        <v>13.860681316956477</v>
      </c>
      <c r="AR3">
        <v>15.078899456521739</v>
      </c>
      <c r="AS3">
        <v>2.7986453358245948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683.68200607146935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4.9599999999999991</v>
      </c>
      <c r="L4">
        <v>319.85000000000002</v>
      </c>
      <c r="M4">
        <v>13.65</v>
      </c>
      <c r="N4">
        <v>35.26</v>
      </c>
      <c r="O4">
        <v>0</v>
      </c>
      <c r="P4">
        <v>30.062954299754299</v>
      </c>
      <c r="Q4">
        <v>3.29</v>
      </c>
      <c r="R4">
        <v>12.586602806260117</v>
      </c>
      <c r="S4">
        <v>0</v>
      </c>
      <c r="T4">
        <v>0</v>
      </c>
      <c r="U4">
        <v>62.161533943686294</v>
      </c>
      <c r="V4">
        <v>4.3400000000000007</v>
      </c>
      <c r="W4">
        <v>13.34</v>
      </c>
      <c r="X4">
        <v>29.353067837357582</v>
      </c>
      <c r="Y4">
        <v>0</v>
      </c>
      <c r="Z4">
        <v>1.9360227272727273</v>
      </c>
      <c r="AA4">
        <v>0</v>
      </c>
      <c r="AB4">
        <v>7.517265584069813</v>
      </c>
      <c r="AC4">
        <v>5.7474221102378431</v>
      </c>
      <c r="AD4">
        <v>10.847849440133569</v>
      </c>
      <c r="AE4">
        <v>14.674579390165816</v>
      </c>
      <c r="AF4">
        <v>2.6350215949027476</v>
      </c>
      <c r="AG4">
        <v>12.047503213755443</v>
      </c>
      <c r="AH4">
        <v>40.775886153064121</v>
      </c>
      <c r="AI4">
        <v>1.058912204736147</v>
      </c>
      <c r="AJ4">
        <v>0</v>
      </c>
      <c r="AK4">
        <v>15.182079282289141</v>
      </c>
      <c r="AL4">
        <v>0</v>
      </c>
      <c r="AM4">
        <v>0</v>
      </c>
      <c r="AN4">
        <v>0</v>
      </c>
      <c r="AO4">
        <v>3.2398080000000009</v>
      </c>
      <c r="AP4">
        <v>3.2550811930405961</v>
      </c>
      <c r="AQ4">
        <v>13.860681316956477</v>
      </c>
      <c r="AR4">
        <v>15.078899456521739</v>
      </c>
      <c r="AS4">
        <v>2.7986453358245948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679.50981589002924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4.9599999999999991</v>
      </c>
      <c r="L5">
        <v>319.85000000000002</v>
      </c>
      <c r="M5">
        <v>13.65</v>
      </c>
      <c r="N5">
        <v>35.26</v>
      </c>
      <c r="O5">
        <v>0</v>
      </c>
      <c r="P5">
        <v>30.062954299754299</v>
      </c>
      <c r="Q5">
        <v>3.29</v>
      </c>
      <c r="R5">
        <v>12.586602806260117</v>
      </c>
      <c r="S5">
        <v>0</v>
      </c>
      <c r="T5">
        <v>0</v>
      </c>
      <c r="U5">
        <v>62.161533943686294</v>
      </c>
      <c r="V5">
        <v>4.3400000000000007</v>
      </c>
      <c r="W5">
        <v>13.34</v>
      </c>
      <c r="X5">
        <v>29.353067837357582</v>
      </c>
      <c r="Y5">
        <v>0</v>
      </c>
      <c r="Z5">
        <v>1.9360227272727273</v>
      </c>
      <c r="AA5">
        <v>0</v>
      </c>
      <c r="AB5">
        <v>7.517265584069813</v>
      </c>
      <c r="AC5">
        <v>5.7474221102378431</v>
      </c>
      <c r="AD5">
        <v>10.847849440133569</v>
      </c>
      <c r="AE5">
        <v>14.674579390165816</v>
      </c>
      <c r="AF5">
        <v>2.6350215949027476</v>
      </c>
      <c r="AG5">
        <v>12.047503213755443</v>
      </c>
      <c r="AH5">
        <v>40.775886153064121</v>
      </c>
      <c r="AI5">
        <v>1.058912204736147</v>
      </c>
      <c r="AJ5">
        <v>0</v>
      </c>
      <c r="AK5">
        <v>15.182079282289141</v>
      </c>
      <c r="AL5">
        <v>0</v>
      </c>
      <c r="AM5">
        <v>0</v>
      </c>
      <c r="AN5">
        <v>0</v>
      </c>
      <c r="AO5">
        <v>3.2398080000000009</v>
      </c>
      <c r="AP5">
        <v>3.2550811930405961</v>
      </c>
      <c r="AQ5">
        <v>13.860681316956477</v>
      </c>
      <c r="AR5">
        <v>2.6200163043478262</v>
      </c>
      <c r="AS5">
        <v>2.7986453358245948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667.05093273785531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4.9599999999999991</v>
      </c>
      <c r="L6">
        <v>319.85000000000002</v>
      </c>
      <c r="M6">
        <v>13.65</v>
      </c>
      <c r="N6">
        <v>35.26</v>
      </c>
      <c r="O6">
        <v>0</v>
      </c>
      <c r="P6">
        <v>30.062954299754299</v>
      </c>
      <c r="Q6">
        <v>3.29</v>
      </c>
      <c r="R6">
        <v>12.586602806260117</v>
      </c>
      <c r="S6">
        <v>0</v>
      </c>
      <c r="T6">
        <v>0</v>
      </c>
      <c r="U6">
        <v>62.161533943686294</v>
      </c>
      <c r="V6">
        <v>4.3400000000000007</v>
      </c>
      <c r="W6">
        <v>13.34</v>
      </c>
      <c r="X6">
        <v>29.353067837357582</v>
      </c>
      <c r="Y6">
        <v>0</v>
      </c>
      <c r="Z6">
        <v>1.9360227272727273</v>
      </c>
      <c r="AA6">
        <v>0</v>
      </c>
      <c r="AB6">
        <v>7.517265584069813</v>
      </c>
      <c r="AC6">
        <v>5.7474221102378431</v>
      </c>
      <c r="AD6">
        <v>10.847849440133569</v>
      </c>
      <c r="AE6">
        <v>14.674579390165816</v>
      </c>
      <c r="AF6">
        <v>2.6350215949027476</v>
      </c>
      <c r="AG6">
        <v>12.047503213755443</v>
      </c>
      <c r="AH6">
        <v>40.775886153064121</v>
      </c>
      <c r="AI6">
        <v>1.058912204736147</v>
      </c>
      <c r="AJ6">
        <v>0</v>
      </c>
      <c r="AK6">
        <v>15.182079282289141</v>
      </c>
      <c r="AL6">
        <v>0</v>
      </c>
      <c r="AM6">
        <v>0</v>
      </c>
      <c r="AN6">
        <v>0</v>
      </c>
      <c r="AO6">
        <v>3.2398080000000009</v>
      </c>
      <c r="AP6">
        <v>3.2550811930405961</v>
      </c>
      <c r="AQ6">
        <v>9.2422505670996724</v>
      </c>
      <c r="AR6">
        <v>2.6200163043478262</v>
      </c>
      <c r="AS6">
        <v>2.7986453358245948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662.43250198799842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4.9599999999999991</v>
      </c>
      <c r="L7">
        <v>319.85000000000002</v>
      </c>
      <c r="M7">
        <v>13.65</v>
      </c>
      <c r="N7">
        <v>35.26</v>
      </c>
      <c r="O7">
        <v>0</v>
      </c>
      <c r="P7">
        <v>30.062954299754299</v>
      </c>
      <c r="Q7">
        <v>3.29</v>
      </c>
      <c r="R7">
        <v>12.586602806260117</v>
      </c>
      <c r="S7">
        <v>0</v>
      </c>
      <c r="T7">
        <v>0</v>
      </c>
      <c r="U7">
        <v>62.161533943686294</v>
      </c>
      <c r="V7">
        <v>4.3400000000000007</v>
      </c>
      <c r="W7">
        <v>13.34</v>
      </c>
      <c r="X7">
        <v>29.353067837357582</v>
      </c>
      <c r="Y7">
        <v>0</v>
      </c>
      <c r="Z7">
        <v>1.9360227272727273</v>
      </c>
      <c r="AA7">
        <v>0</v>
      </c>
      <c r="AB7">
        <v>7.517265584069813</v>
      </c>
      <c r="AC7">
        <v>5.7474221102378431</v>
      </c>
      <c r="AD7">
        <v>10.847849440133569</v>
      </c>
      <c r="AE7">
        <v>14.674579390165816</v>
      </c>
      <c r="AF7">
        <v>2.6350215949027476</v>
      </c>
      <c r="AG7">
        <v>12.047503213755443</v>
      </c>
      <c r="AH7">
        <v>40.775886153064121</v>
      </c>
      <c r="AI7">
        <v>1.058912204736147</v>
      </c>
      <c r="AJ7">
        <v>0</v>
      </c>
      <c r="AK7">
        <v>15.182079282289141</v>
      </c>
      <c r="AL7">
        <v>0</v>
      </c>
      <c r="AM7">
        <v>0</v>
      </c>
      <c r="AN7">
        <v>0</v>
      </c>
      <c r="AO7">
        <v>3.1937880000000005</v>
      </c>
      <c r="AP7">
        <v>2.8132982601491303</v>
      </c>
      <c r="AQ7">
        <v>9.2422505670996724</v>
      </c>
      <c r="AR7">
        <v>2.6200163043478262</v>
      </c>
      <c r="AS7">
        <v>9.5829861748644571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668.72903989414681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4.9599999999999991</v>
      </c>
      <c r="L8">
        <v>277.42</v>
      </c>
      <c r="M8">
        <v>13.65</v>
      </c>
      <c r="N8">
        <v>35.26</v>
      </c>
      <c r="O8">
        <v>0</v>
      </c>
      <c r="P8">
        <v>30.062954299754299</v>
      </c>
      <c r="Q8">
        <v>3.29</v>
      </c>
      <c r="R8">
        <v>12.586602806260117</v>
      </c>
      <c r="S8">
        <v>0</v>
      </c>
      <c r="T8">
        <v>0</v>
      </c>
      <c r="U8">
        <v>62.161533943686294</v>
      </c>
      <c r="V8">
        <v>4.3400000000000007</v>
      </c>
      <c r="W8">
        <v>13.34</v>
      </c>
      <c r="X8">
        <v>29.353067837357582</v>
      </c>
      <c r="Y8">
        <v>0</v>
      </c>
      <c r="Z8">
        <v>1.9360227272727273</v>
      </c>
      <c r="AA8">
        <v>0</v>
      </c>
      <c r="AB8">
        <v>7.517265584069813</v>
      </c>
      <c r="AC8">
        <v>5.7474221102378431</v>
      </c>
      <c r="AD8">
        <v>10.847849440133569</v>
      </c>
      <c r="AE8">
        <v>14.674579390165816</v>
      </c>
      <c r="AF8">
        <v>2.6350215949027476</v>
      </c>
      <c r="AG8">
        <v>12.047503213755443</v>
      </c>
      <c r="AH8">
        <v>40.775886153064121</v>
      </c>
      <c r="AI8">
        <v>1.058912204736147</v>
      </c>
      <c r="AJ8">
        <v>0</v>
      </c>
      <c r="AK8">
        <v>15.182079282289141</v>
      </c>
      <c r="AL8">
        <v>0</v>
      </c>
      <c r="AM8">
        <v>0</v>
      </c>
      <c r="AN8">
        <v>0</v>
      </c>
      <c r="AO8">
        <v>3.1937880000000005</v>
      </c>
      <c r="AP8">
        <v>2.8132982601491303</v>
      </c>
      <c r="AQ8">
        <v>9.2422505670996724</v>
      </c>
      <c r="AR8">
        <v>2.6200163043478262</v>
      </c>
      <c r="AS8">
        <v>9.5829861748644571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626.29903989414674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4.9599999999999991</v>
      </c>
      <c r="L9">
        <v>261.28000000000003</v>
      </c>
      <c r="M9">
        <v>13.65</v>
      </c>
      <c r="N9">
        <v>35.26</v>
      </c>
      <c r="O9">
        <v>0</v>
      </c>
      <c r="P9">
        <v>30.062954299754299</v>
      </c>
      <c r="Q9">
        <v>3.29</v>
      </c>
      <c r="R9">
        <v>12.586602806260117</v>
      </c>
      <c r="S9">
        <v>0</v>
      </c>
      <c r="T9">
        <v>0</v>
      </c>
      <c r="U9">
        <v>62.161533943686294</v>
      </c>
      <c r="V9">
        <v>4.333224125093075</v>
      </c>
      <c r="W9">
        <v>13.34</v>
      </c>
      <c r="X9">
        <v>29.353067837357582</v>
      </c>
      <c r="Y9">
        <v>0</v>
      </c>
      <c r="Z9">
        <v>1.9360227272727273</v>
      </c>
      <c r="AA9">
        <v>0</v>
      </c>
      <c r="AB9">
        <v>7.517265584069813</v>
      </c>
      <c r="AC9">
        <v>5.7474221102378431</v>
      </c>
      <c r="AD9">
        <v>10.847849440133569</v>
      </c>
      <c r="AE9">
        <v>14.674579390165816</v>
      </c>
      <c r="AF9">
        <v>2.6350215949027476</v>
      </c>
      <c r="AG9">
        <v>12.047503213755443</v>
      </c>
      <c r="AH9">
        <v>40.775886153064121</v>
      </c>
      <c r="AI9">
        <v>1.058912204736147</v>
      </c>
      <c r="AJ9">
        <v>0</v>
      </c>
      <c r="AK9">
        <v>15.182079282289141</v>
      </c>
      <c r="AL9">
        <v>0</v>
      </c>
      <c r="AM9">
        <v>0</v>
      </c>
      <c r="AN9">
        <v>0</v>
      </c>
      <c r="AO9">
        <v>3.1937880000000005</v>
      </c>
      <c r="AP9">
        <v>2.8132982601491303</v>
      </c>
      <c r="AQ9">
        <v>8.754539968660886</v>
      </c>
      <c r="AR9">
        <v>3.2765543478260866</v>
      </c>
      <c r="AS9">
        <v>9.5829861748644571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610.32109146427945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4.9599999999999991</v>
      </c>
      <c r="L10">
        <v>222.57</v>
      </c>
      <c r="M10">
        <v>13.65</v>
      </c>
      <c r="N10">
        <v>35.26</v>
      </c>
      <c r="O10">
        <v>0</v>
      </c>
      <c r="P10">
        <v>30.062954299754299</v>
      </c>
      <c r="Q10">
        <v>3.29</v>
      </c>
      <c r="R10">
        <v>12.586602806260117</v>
      </c>
      <c r="S10">
        <v>0</v>
      </c>
      <c r="T10">
        <v>0</v>
      </c>
      <c r="U10">
        <v>62.161533943686294</v>
      </c>
      <c r="V10">
        <v>4.333224125093075</v>
      </c>
      <c r="W10">
        <v>13.34</v>
      </c>
      <c r="X10">
        <v>29.353067837357582</v>
      </c>
      <c r="Y10">
        <v>0</v>
      </c>
      <c r="Z10">
        <v>1.9360227272727273</v>
      </c>
      <c r="AA10">
        <v>0</v>
      </c>
      <c r="AB10">
        <v>7.517265584069813</v>
      </c>
      <c r="AC10">
        <v>5.7474221102378431</v>
      </c>
      <c r="AD10">
        <v>10.847849440133569</v>
      </c>
      <c r="AE10">
        <v>14.674579390165816</v>
      </c>
      <c r="AF10">
        <v>2.6350215949027476</v>
      </c>
      <c r="AG10">
        <v>12.047503213755443</v>
      </c>
      <c r="AH10">
        <v>40.775886153064121</v>
      </c>
      <c r="AI10">
        <v>1.058912204736147</v>
      </c>
      <c r="AJ10">
        <v>0</v>
      </c>
      <c r="AK10">
        <v>15.182079282289141</v>
      </c>
      <c r="AL10">
        <v>0</v>
      </c>
      <c r="AM10">
        <v>0</v>
      </c>
      <c r="AN10">
        <v>0</v>
      </c>
      <c r="AO10">
        <v>3.1937880000000005</v>
      </c>
      <c r="AP10">
        <v>2.8132982601491303</v>
      </c>
      <c r="AQ10">
        <v>4.6211252835498362</v>
      </c>
      <c r="AR10">
        <v>3.2765543478260866</v>
      </c>
      <c r="AS10">
        <v>9.5829861748644571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567.47767677916841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4.9599999999999991</v>
      </c>
      <c r="L11">
        <v>151.37</v>
      </c>
      <c r="M11">
        <v>13.65</v>
      </c>
      <c r="N11">
        <v>35.26</v>
      </c>
      <c r="O11">
        <v>0</v>
      </c>
      <c r="P11">
        <v>30.062954299754299</v>
      </c>
      <c r="Q11">
        <v>3.29</v>
      </c>
      <c r="R11">
        <v>12.586602806260117</v>
      </c>
      <c r="S11">
        <v>0</v>
      </c>
      <c r="T11">
        <v>0</v>
      </c>
      <c r="U11">
        <v>62.161533943686294</v>
      </c>
      <c r="V11">
        <v>4.333224125093075</v>
      </c>
      <c r="W11">
        <v>13.34</v>
      </c>
      <c r="X11">
        <v>29.353067837357582</v>
      </c>
      <c r="Y11">
        <v>0</v>
      </c>
      <c r="Z11">
        <v>1.9360227272727273</v>
      </c>
      <c r="AA11">
        <v>0</v>
      </c>
      <c r="AB11">
        <v>7.517265584069813</v>
      </c>
      <c r="AC11">
        <v>5.7474221102378431</v>
      </c>
      <c r="AD11">
        <v>10.847849440133569</v>
      </c>
      <c r="AE11">
        <v>14.674579390165816</v>
      </c>
      <c r="AF11">
        <v>2.6350215949027476</v>
      </c>
      <c r="AG11">
        <v>12.047503213755443</v>
      </c>
      <c r="AH11">
        <v>40.775886153064121</v>
      </c>
      <c r="AI11">
        <v>1.058912204736147</v>
      </c>
      <c r="AJ11">
        <v>0</v>
      </c>
      <c r="AK11">
        <v>15.182079282289141</v>
      </c>
      <c r="AL11">
        <v>0</v>
      </c>
      <c r="AM11">
        <v>0</v>
      </c>
      <c r="AN11">
        <v>0</v>
      </c>
      <c r="AO11">
        <v>3.1937880000000005</v>
      </c>
      <c r="AP11">
        <v>2.8132982601491303</v>
      </c>
      <c r="AQ11">
        <v>4.6211252835498362</v>
      </c>
      <c r="AR11">
        <v>3.2765543478260866</v>
      </c>
      <c r="AS11">
        <v>2.7986453358245948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489.49333594012825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4.9599999999999991</v>
      </c>
      <c r="L12">
        <v>67.740000000000009</v>
      </c>
      <c r="M12">
        <v>13.65</v>
      </c>
      <c r="N12">
        <v>35.26</v>
      </c>
      <c r="O12">
        <v>0</v>
      </c>
      <c r="P12">
        <v>30.062954299754299</v>
      </c>
      <c r="Q12">
        <v>3.29</v>
      </c>
      <c r="R12">
        <v>12.586602806260117</v>
      </c>
      <c r="S12">
        <v>0</v>
      </c>
      <c r="T12">
        <v>0</v>
      </c>
      <c r="U12">
        <v>62.161533943686294</v>
      </c>
      <c r="V12">
        <v>4.333224125093075</v>
      </c>
      <c r="W12">
        <v>13.34</v>
      </c>
      <c r="X12">
        <v>29.353067837357582</v>
      </c>
      <c r="Y12">
        <v>0</v>
      </c>
      <c r="Z12">
        <v>1.9360227272727273</v>
      </c>
      <c r="AA12">
        <v>0</v>
      </c>
      <c r="AB12">
        <v>7.517265584069813</v>
      </c>
      <c r="AC12">
        <v>5.7474221102378431</v>
      </c>
      <c r="AD12">
        <v>10.847849440133569</v>
      </c>
      <c r="AE12">
        <v>14.674579390165816</v>
      </c>
      <c r="AF12">
        <v>2.6350215949027476</v>
      </c>
      <c r="AG12">
        <v>12.047503213755443</v>
      </c>
      <c r="AH12">
        <v>40.775886153064121</v>
      </c>
      <c r="AI12">
        <v>1.058912204736147</v>
      </c>
      <c r="AJ12">
        <v>0</v>
      </c>
      <c r="AK12">
        <v>15.182079282289141</v>
      </c>
      <c r="AL12">
        <v>0</v>
      </c>
      <c r="AM12">
        <v>0</v>
      </c>
      <c r="AN12">
        <v>0</v>
      </c>
      <c r="AO12">
        <v>3.1937880000000005</v>
      </c>
      <c r="AP12">
        <v>2.8132982601491303</v>
      </c>
      <c r="AQ12">
        <v>4.6211252835498362</v>
      </c>
      <c r="AR12">
        <v>3.2765543478260866</v>
      </c>
      <c r="AS12">
        <v>2.7986453358245948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405.86333594012831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4.9599999999999991</v>
      </c>
      <c r="L13">
        <v>67.740000000000009</v>
      </c>
      <c r="M13">
        <v>13.65</v>
      </c>
      <c r="N13">
        <v>35.26</v>
      </c>
      <c r="O13">
        <v>0</v>
      </c>
      <c r="P13">
        <v>30.06</v>
      </c>
      <c r="Q13">
        <v>3.29</v>
      </c>
      <c r="R13">
        <v>12.586602806260117</v>
      </c>
      <c r="S13">
        <v>0</v>
      </c>
      <c r="T13">
        <v>0</v>
      </c>
      <c r="U13">
        <v>62.161533943686294</v>
      </c>
      <c r="V13">
        <v>4.333224125093075</v>
      </c>
      <c r="W13">
        <v>13.34</v>
      </c>
      <c r="X13">
        <v>29.353067837357582</v>
      </c>
      <c r="Y13">
        <v>0</v>
      </c>
      <c r="Z13">
        <v>1.9360227272727273</v>
      </c>
      <c r="AA13">
        <v>0</v>
      </c>
      <c r="AB13">
        <v>7.517265584069813</v>
      </c>
      <c r="AC13">
        <v>5.7474221102378431</v>
      </c>
      <c r="AD13">
        <v>10.847849440133569</v>
      </c>
      <c r="AE13">
        <v>14.674579390165816</v>
      </c>
      <c r="AF13">
        <v>2.6350215949027476</v>
      </c>
      <c r="AG13">
        <v>12.047503213755443</v>
      </c>
      <c r="AH13">
        <v>40.775886153064121</v>
      </c>
      <c r="AI13">
        <v>1.058912204736147</v>
      </c>
      <c r="AJ13">
        <v>0</v>
      </c>
      <c r="AK13">
        <v>15.182079282289141</v>
      </c>
      <c r="AL13">
        <v>0</v>
      </c>
      <c r="AM13">
        <v>0</v>
      </c>
      <c r="AN13">
        <v>0</v>
      </c>
      <c r="AO13">
        <v>3.1937880000000005</v>
      </c>
      <c r="AP13">
        <v>2.8132982601491303</v>
      </c>
      <c r="AQ13">
        <v>4.6211252835498362</v>
      </c>
      <c r="AR13">
        <v>3.2765543478260866</v>
      </c>
      <c r="AS13">
        <v>2.7986453358245948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405.86038164037399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4.9599999999999991</v>
      </c>
      <c r="L14">
        <v>67.740000000000009</v>
      </c>
      <c r="M14">
        <v>13.65</v>
      </c>
      <c r="N14">
        <v>35.26</v>
      </c>
      <c r="O14">
        <v>0</v>
      </c>
      <c r="P14">
        <v>30.06</v>
      </c>
      <c r="Q14">
        <v>3.29</v>
      </c>
      <c r="R14">
        <v>12.586602806260117</v>
      </c>
      <c r="S14">
        <v>0</v>
      </c>
      <c r="T14">
        <v>0</v>
      </c>
      <c r="U14">
        <v>62.161533943686294</v>
      </c>
      <c r="V14">
        <v>4.333224125093075</v>
      </c>
      <c r="W14">
        <v>13.34</v>
      </c>
      <c r="X14">
        <v>29.353067837357582</v>
      </c>
      <c r="Y14">
        <v>0</v>
      </c>
      <c r="Z14">
        <v>1.9360227272727273</v>
      </c>
      <c r="AA14">
        <v>0</v>
      </c>
      <c r="AB14">
        <v>7.517265584069813</v>
      </c>
      <c r="AC14">
        <v>5.7474221102378431</v>
      </c>
      <c r="AD14">
        <v>10.847849440133569</v>
      </c>
      <c r="AE14">
        <v>14.674579390165816</v>
      </c>
      <c r="AF14">
        <v>2.6350215949027476</v>
      </c>
      <c r="AG14">
        <v>12.047503213755443</v>
      </c>
      <c r="AH14">
        <v>40.775886153064121</v>
      </c>
      <c r="AI14">
        <v>1.058912204736147</v>
      </c>
      <c r="AJ14">
        <v>0</v>
      </c>
      <c r="AK14">
        <v>15.182079282289141</v>
      </c>
      <c r="AL14">
        <v>0</v>
      </c>
      <c r="AM14">
        <v>0</v>
      </c>
      <c r="AN14">
        <v>0</v>
      </c>
      <c r="AO14">
        <v>3.1937880000000005</v>
      </c>
      <c r="AP14">
        <v>2.8132982601491303</v>
      </c>
      <c r="AQ14">
        <v>0</v>
      </c>
      <c r="AR14">
        <v>3.2765543478260866</v>
      </c>
      <c r="AS14">
        <v>2.7986453358245948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401.23925635682417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4.9599999999999991</v>
      </c>
      <c r="L15">
        <v>67.740000000000009</v>
      </c>
      <c r="M15">
        <v>13.65</v>
      </c>
      <c r="N15">
        <v>35.26</v>
      </c>
      <c r="O15">
        <v>0</v>
      </c>
      <c r="P15">
        <v>30.06</v>
      </c>
      <c r="Q15">
        <v>3.29</v>
      </c>
      <c r="R15">
        <v>6.77</v>
      </c>
      <c r="S15">
        <v>0</v>
      </c>
      <c r="T15">
        <v>0</v>
      </c>
      <c r="U15">
        <v>62.161533943686294</v>
      </c>
      <c r="V15">
        <v>4.333224125093075</v>
      </c>
      <c r="W15">
        <v>13.34</v>
      </c>
      <c r="X15">
        <v>29.353067837357582</v>
      </c>
      <c r="Y15">
        <v>0</v>
      </c>
      <c r="Z15">
        <v>1.9360227272727273</v>
      </c>
      <c r="AA15">
        <v>0</v>
      </c>
      <c r="AB15">
        <v>7.517265584069813</v>
      </c>
      <c r="AC15">
        <v>5.7474221102378431</v>
      </c>
      <c r="AD15">
        <v>10.847849440133569</v>
      </c>
      <c r="AE15">
        <v>14.674579390165816</v>
      </c>
      <c r="AF15">
        <v>2.6350215949027476</v>
      </c>
      <c r="AG15">
        <v>12.047503213755443</v>
      </c>
      <c r="AH15">
        <v>40.775886153064121</v>
      </c>
      <c r="AI15">
        <v>1.058912204736147</v>
      </c>
      <c r="AJ15">
        <v>0</v>
      </c>
      <c r="AK15">
        <v>15.182079282289141</v>
      </c>
      <c r="AL15">
        <v>0</v>
      </c>
      <c r="AM15">
        <v>0</v>
      </c>
      <c r="AN15">
        <v>0</v>
      </c>
      <c r="AO15">
        <v>3.1937880000000005</v>
      </c>
      <c r="AP15">
        <v>2.8132982601491303</v>
      </c>
      <c r="AQ15">
        <v>0</v>
      </c>
      <c r="AR15">
        <v>3.9330923913043478</v>
      </c>
      <c r="AS15">
        <v>2.7986453358245948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396.0791915940423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4.9599999999999991</v>
      </c>
      <c r="L16">
        <v>67.740000000000009</v>
      </c>
      <c r="M16">
        <v>13.65</v>
      </c>
      <c r="N16">
        <v>35.26</v>
      </c>
      <c r="O16">
        <v>0</v>
      </c>
      <c r="P16">
        <v>30.06</v>
      </c>
      <c r="Q16">
        <v>3.29</v>
      </c>
      <c r="R16">
        <v>6.77</v>
      </c>
      <c r="S16">
        <v>0</v>
      </c>
      <c r="T16">
        <v>0</v>
      </c>
      <c r="U16">
        <v>62.161533943686294</v>
      </c>
      <c r="V16">
        <v>4.333224125093075</v>
      </c>
      <c r="W16">
        <v>13.34</v>
      </c>
      <c r="X16">
        <v>29.353067837357582</v>
      </c>
      <c r="Y16">
        <v>0</v>
      </c>
      <c r="Z16">
        <v>1.9360227272727273</v>
      </c>
      <c r="AA16">
        <v>0</v>
      </c>
      <c r="AB16">
        <v>7.517265584069813</v>
      </c>
      <c r="AC16">
        <v>5.7474221102378431</v>
      </c>
      <c r="AD16">
        <v>10.847849440133569</v>
      </c>
      <c r="AE16">
        <v>14.674579390165816</v>
      </c>
      <c r="AF16">
        <v>2.6350215949027476</v>
      </c>
      <c r="AG16">
        <v>12.047503213755443</v>
      </c>
      <c r="AH16">
        <v>40.775886153064121</v>
      </c>
      <c r="AI16">
        <v>1.058912204736147</v>
      </c>
      <c r="AJ16">
        <v>0</v>
      </c>
      <c r="AK16">
        <v>15.182079282289141</v>
      </c>
      <c r="AL16">
        <v>0</v>
      </c>
      <c r="AM16">
        <v>0</v>
      </c>
      <c r="AN16">
        <v>0</v>
      </c>
      <c r="AO16">
        <v>3.1937880000000005</v>
      </c>
      <c r="AP16">
        <v>2.8132982601491303</v>
      </c>
      <c r="AQ16">
        <v>0</v>
      </c>
      <c r="AR16">
        <v>3.9330923913043478</v>
      </c>
      <c r="AS16">
        <v>2.7986453358245948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396.0791915940423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4.9599999999999991</v>
      </c>
      <c r="L17">
        <v>67.740000000000009</v>
      </c>
      <c r="M17">
        <v>13.65</v>
      </c>
      <c r="N17">
        <v>35.26</v>
      </c>
      <c r="O17">
        <v>0</v>
      </c>
      <c r="P17">
        <v>30.06</v>
      </c>
      <c r="Q17">
        <v>3.29</v>
      </c>
      <c r="R17">
        <v>6.77</v>
      </c>
      <c r="S17">
        <v>0</v>
      </c>
      <c r="T17">
        <v>0</v>
      </c>
      <c r="U17">
        <v>62.161533943686294</v>
      </c>
      <c r="V17">
        <v>4.333224125093075</v>
      </c>
      <c r="W17">
        <v>13.34</v>
      </c>
      <c r="X17">
        <v>29.353067837357582</v>
      </c>
      <c r="Y17">
        <v>0</v>
      </c>
      <c r="Z17">
        <v>1.9360227272727273</v>
      </c>
      <c r="AA17">
        <v>0</v>
      </c>
      <c r="AB17">
        <v>7.517265584069813</v>
      </c>
      <c r="AC17">
        <v>5.7474221102378431</v>
      </c>
      <c r="AD17">
        <v>10.847849440133569</v>
      </c>
      <c r="AE17">
        <v>14.674579390165816</v>
      </c>
      <c r="AF17">
        <v>2.6350215949027476</v>
      </c>
      <c r="AG17">
        <v>12.047503213755443</v>
      </c>
      <c r="AH17">
        <v>40.775886153064121</v>
      </c>
      <c r="AI17">
        <v>1.058912204736147</v>
      </c>
      <c r="AJ17">
        <v>0</v>
      </c>
      <c r="AK17">
        <v>15.182079282289141</v>
      </c>
      <c r="AL17">
        <v>0</v>
      </c>
      <c r="AM17">
        <v>0</v>
      </c>
      <c r="AN17">
        <v>0</v>
      </c>
      <c r="AO17">
        <v>3.0189120000000007</v>
      </c>
      <c r="AP17">
        <v>2.8132982601491303</v>
      </c>
      <c r="AQ17">
        <v>0</v>
      </c>
      <c r="AR17">
        <v>3.9330923913043478</v>
      </c>
      <c r="AS17">
        <v>2.7986453358245948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395.90431559404232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4.9599999999999991</v>
      </c>
      <c r="L18">
        <v>67.740000000000009</v>
      </c>
      <c r="M18">
        <v>13.65</v>
      </c>
      <c r="N18">
        <v>35.26</v>
      </c>
      <c r="O18">
        <v>0</v>
      </c>
      <c r="P18">
        <v>30.06</v>
      </c>
      <c r="Q18">
        <v>3.29</v>
      </c>
      <c r="R18">
        <v>6.77</v>
      </c>
      <c r="S18">
        <v>0</v>
      </c>
      <c r="T18">
        <v>0</v>
      </c>
      <c r="U18">
        <v>62.161533943686294</v>
      </c>
      <c r="V18">
        <v>4.333224125093075</v>
      </c>
      <c r="W18">
        <v>13.34</v>
      </c>
      <c r="X18">
        <v>29.353067837357582</v>
      </c>
      <c r="Y18">
        <v>0</v>
      </c>
      <c r="Z18">
        <v>1.9360227272727273</v>
      </c>
      <c r="AA18">
        <v>3.5184345991561186</v>
      </c>
      <c r="AB18">
        <v>7.517265584069813</v>
      </c>
      <c r="AC18">
        <v>5.7474221102378431</v>
      </c>
      <c r="AD18">
        <v>10.847849440133569</v>
      </c>
      <c r="AE18">
        <v>14.674579390165816</v>
      </c>
      <c r="AF18">
        <v>2.6350215949027476</v>
      </c>
      <c r="AG18">
        <v>12.047503213755443</v>
      </c>
      <c r="AH18">
        <v>40.775886153064121</v>
      </c>
      <c r="AI18">
        <v>1.058912204736147</v>
      </c>
      <c r="AJ18">
        <v>0</v>
      </c>
      <c r="AK18">
        <v>15.182079282289141</v>
      </c>
      <c r="AL18">
        <v>0</v>
      </c>
      <c r="AM18">
        <v>0</v>
      </c>
      <c r="AN18">
        <v>0</v>
      </c>
      <c r="AO18">
        <v>3.0189120000000007</v>
      </c>
      <c r="AP18">
        <v>2.8132982601491303</v>
      </c>
      <c r="AQ18">
        <v>0</v>
      </c>
      <c r="AR18">
        <v>3.9330923913043478</v>
      </c>
      <c r="AS18">
        <v>2.7986453358245948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399.42275019319845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4.9599999999999991</v>
      </c>
      <c r="L19">
        <v>67.740000000000009</v>
      </c>
      <c r="M19">
        <v>13.65</v>
      </c>
      <c r="N19">
        <v>35.26</v>
      </c>
      <c r="O19">
        <v>0</v>
      </c>
      <c r="P19">
        <v>30.06</v>
      </c>
      <c r="Q19">
        <v>3.29</v>
      </c>
      <c r="R19">
        <v>6.77</v>
      </c>
      <c r="S19">
        <v>0</v>
      </c>
      <c r="T19">
        <v>0</v>
      </c>
      <c r="U19">
        <v>62.161533943686294</v>
      </c>
      <c r="V19">
        <v>4.333224125093075</v>
      </c>
      <c r="W19">
        <v>13.34</v>
      </c>
      <c r="X19">
        <v>29.353067837357582</v>
      </c>
      <c r="Y19">
        <v>0</v>
      </c>
      <c r="Z19">
        <v>1.9360227272727273</v>
      </c>
      <c r="AA19">
        <v>3.5184345991561186</v>
      </c>
      <c r="AB19">
        <v>7.517265584069813</v>
      </c>
      <c r="AC19">
        <v>5.7474221102378431</v>
      </c>
      <c r="AD19">
        <v>10.847849440133569</v>
      </c>
      <c r="AE19">
        <v>14.674579390165816</v>
      </c>
      <c r="AF19">
        <v>2.6350215949027476</v>
      </c>
      <c r="AG19">
        <v>12.047503213755443</v>
      </c>
      <c r="AH19">
        <v>40.775886153064121</v>
      </c>
      <c r="AI19">
        <v>1.058912204736147</v>
      </c>
      <c r="AJ19">
        <v>0</v>
      </c>
      <c r="AK19">
        <v>15.182079282289141</v>
      </c>
      <c r="AL19">
        <v>0</v>
      </c>
      <c r="AM19">
        <v>0</v>
      </c>
      <c r="AN19">
        <v>0</v>
      </c>
      <c r="AO19">
        <v>2.985164000000001</v>
      </c>
      <c r="AP19">
        <v>2.8132982601491303</v>
      </c>
      <c r="AQ19">
        <v>0</v>
      </c>
      <c r="AR19">
        <v>4.9178994565217398</v>
      </c>
      <c r="AS19">
        <v>2.7986453358245948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400.37380925841586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4.9599999999999991</v>
      </c>
      <c r="L20">
        <v>67.740000000000009</v>
      </c>
      <c r="M20">
        <v>13.65</v>
      </c>
      <c r="N20">
        <v>35.26</v>
      </c>
      <c r="O20">
        <v>0</v>
      </c>
      <c r="P20">
        <v>30.06</v>
      </c>
      <c r="Q20">
        <v>3.29</v>
      </c>
      <c r="R20">
        <v>6.77</v>
      </c>
      <c r="S20">
        <v>0</v>
      </c>
      <c r="T20">
        <v>0</v>
      </c>
      <c r="U20">
        <v>62.161533943686294</v>
      </c>
      <c r="V20">
        <v>4.333224125093075</v>
      </c>
      <c r="W20">
        <v>13.34</v>
      </c>
      <c r="X20">
        <v>29.353067837357582</v>
      </c>
      <c r="Y20">
        <v>0</v>
      </c>
      <c r="Z20">
        <v>1.9360227272727273</v>
      </c>
      <c r="AA20">
        <v>3.5184345991561186</v>
      </c>
      <c r="AB20">
        <v>7.517265584069813</v>
      </c>
      <c r="AC20">
        <v>5.7474221102378431</v>
      </c>
      <c r="AD20">
        <v>10.847849440133569</v>
      </c>
      <c r="AE20">
        <v>14.674579390165816</v>
      </c>
      <c r="AF20">
        <v>2.6350215949027476</v>
      </c>
      <c r="AG20">
        <v>12.047503213755443</v>
      </c>
      <c r="AH20">
        <v>40.775886153064121</v>
      </c>
      <c r="AI20">
        <v>1.058912204736147</v>
      </c>
      <c r="AJ20">
        <v>0</v>
      </c>
      <c r="AK20">
        <v>15.182079282289141</v>
      </c>
      <c r="AL20">
        <v>0</v>
      </c>
      <c r="AM20">
        <v>0</v>
      </c>
      <c r="AN20">
        <v>0</v>
      </c>
      <c r="AO20">
        <v>2.985164000000001</v>
      </c>
      <c r="AP20">
        <v>2.8132982601491303</v>
      </c>
      <c r="AQ20">
        <v>0</v>
      </c>
      <c r="AR20">
        <v>4.9178994565217398</v>
      </c>
      <c r="AS20">
        <v>2.7986453358245948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400.37380925841586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4.9599999999999991</v>
      </c>
      <c r="L21">
        <v>67.740000000000009</v>
      </c>
      <c r="M21">
        <v>13.65</v>
      </c>
      <c r="N21">
        <v>35.26</v>
      </c>
      <c r="O21">
        <v>0</v>
      </c>
      <c r="P21">
        <v>30.06</v>
      </c>
      <c r="Q21">
        <v>3.29</v>
      </c>
      <c r="R21">
        <v>6.77</v>
      </c>
      <c r="S21">
        <v>0</v>
      </c>
      <c r="T21">
        <v>0</v>
      </c>
      <c r="U21">
        <v>62.161533943686294</v>
      </c>
      <c r="V21">
        <v>4.333224125093075</v>
      </c>
      <c r="W21">
        <v>13.34</v>
      </c>
      <c r="X21">
        <v>29.353067837357582</v>
      </c>
      <c r="Y21">
        <v>0</v>
      </c>
      <c r="Z21">
        <v>1.9360227272727273</v>
      </c>
      <c r="AA21">
        <v>4.1718143459915611</v>
      </c>
      <c r="AB21">
        <v>7.517265584069813</v>
      </c>
      <c r="AC21">
        <v>5.7474221102378431</v>
      </c>
      <c r="AD21">
        <v>10.847849440133569</v>
      </c>
      <c r="AE21">
        <v>14.674579390165816</v>
      </c>
      <c r="AF21">
        <v>2.6350215949027476</v>
      </c>
      <c r="AG21">
        <v>12.047503213755443</v>
      </c>
      <c r="AH21">
        <v>37.967049192737321</v>
      </c>
      <c r="AI21">
        <v>1.058912204736147</v>
      </c>
      <c r="AJ21">
        <v>0</v>
      </c>
      <c r="AK21">
        <v>15.182079282289141</v>
      </c>
      <c r="AL21">
        <v>0</v>
      </c>
      <c r="AM21">
        <v>0</v>
      </c>
      <c r="AN21">
        <v>0</v>
      </c>
      <c r="AO21">
        <v>2.9391440000000006</v>
      </c>
      <c r="AP21">
        <v>2.8132982601491303</v>
      </c>
      <c r="AQ21">
        <v>0</v>
      </c>
      <c r="AR21">
        <v>4.9178994565217398</v>
      </c>
      <c r="AS21">
        <v>2.7986453358245948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398.17233204492447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4.9599999999999991</v>
      </c>
      <c r="L22">
        <v>67.740000000000009</v>
      </c>
      <c r="M22">
        <v>13.65</v>
      </c>
      <c r="N22">
        <v>35.26</v>
      </c>
      <c r="O22">
        <v>0</v>
      </c>
      <c r="P22">
        <v>30.06</v>
      </c>
      <c r="Q22">
        <v>3.29</v>
      </c>
      <c r="R22">
        <v>6.77</v>
      </c>
      <c r="S22">
        <v>0</v>
      </c>
      <c r="T22">
        <v>0</v>
      </c>
      <c r="U22">
        <v>62.161533943686294</v>
      </c>
      <c r="V22">
        <v>4.333224125093075</v>
      </c>
      <c r="W22">
        <v>13.34</v>
      </c>
      <c r="X22">
        <v>29.353067837357582</v>
      </c>
      <c r="Y22">
        <v>0</v>
      </c>
      <c r="Z22">
        <v>1.9360227272727273</v>
      </c>
      <c r="AA22">
        <v>4.1718143459915611</v>
      </c>
      <c r="AB22">
        <v>7.517265584069813</v>
      </c>
      <c r="AC22">
        <v>5.7474221102378431</v>
      </c>
      <c r="AD22">
        <v>10.847849440133569</v>
      </c>
      <c r="AE22">
        <v>14.674579390165816</v>
      </c>
      <c r="AF22">
        <v>2.6350215949027476</v>
      </c>
      <c r="AG22">
        <v>12.047503213755443</v>
      </c>
      <c r="AH22">
        <v>37.967049192737321</v>
      </c>
      <c r="AI22">
        <v>1.058912204736147</v>
      </c>
      <c r="AJ22">
        <v>0</v>
      </c>
      <c r="AK22">
        <v>15.182079282289141</v>
      </c>
      <c r="AL22">
        <v>0</v>
      </c>
      <c r="AM22">
        <v>0</v>
      </c>
      <c r="AN22">
        <v>0</v>
      </c>
      <c r="AO22">
        <v>2.9391440000000006</v>
      </c>
      <c r="AP22">
        <v>2.8132982601491303</v>
      </c>
      <c r="AQ22">
        <v>0</v>
      </c>
      <c r="AR22">
        <v>4.9178994565217398</v>
      </c>
      <c r="AS22">
        <v>2.7986453358245948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398.17233204492447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4.9599999999999991</v>
      </c>
      <c r="L23">
        <v>67.740000000000009</v>
      </c>
      <c r="M23">
        <v>13.65</v>
      </c>
      <c r="N23">
        <v>35.26</v>
      </c>
      <c r="O23">
        <v>0</v>
      </c>
      <c r="P23">
        <v>30.06</v>
      </c>
      <c r="Q23">
        <v>3.29</v>
      </c>
      <c r="R23">
        <v>6.77</v>
      </c>
      <c r="S23">
        <v>0</v>
      </c>
      <c r="T23">
        <v>0</v>
      </c>
      <c r="U23">
        <v>62.161533943686294</v>
      </c>
      <c r="V23">
        <v>1.9400000000000002</v>
      </c>
      <c r="W23">
        <v>13.34</v>
      </c>
      <c r="X23">
        <v>29.353067837357582</v>
      </c>
      <c r="Y23">
        <v>0</v>
      </c>
      <c r="Z23">
        <v>1.9360227272727273</v>
      </c>
      <c r="AA23">
        <v>4.1718143459915611</v>
      </c>
      <c r="AB23">
        <v>7.517265584069813</v>
      </c>
      <c r="AC23">
        <v>5.7474221102378431</v>
      </c>
      <c r="AD23">
        <v>10.847849440133569</v>
      </c>
      <c r="AE23">
        <v>14.674579390165816</v>
      </c>
      <c r="AF23">
        <v>2.6350215949027476</v>
      </c>
      <c r="AG23">
        <v>12.047503213755443</v>
      </c>
      <c r="AH23">
        <v>37.967049192737321</v>
      </c>
      <c r="AI23">
        <v>1.058912204736147</v>
      </c>
      <c r="AJ23">
        <v>0</v>
      </c>
      <c r="AK23">
        <v>15.182079282289141</v>
      </c>
      <c r="AL23">
        <v>0</v>
      </c>
      <c r="AM23">
        <v>0</v>
      </c>
      <c r="AN23">
        <v>0</v>
      </c>
      <c r="AO23">
        <v>2.8961920000000005</v>
      </c>
      <c r="AP23">
        <v>2.8132982601491303</v>
      </c>
      <c r="AQ23">
        <v>0</v>
      </c>
      <c r="AR23">
        <v>4.9178994565217398</v>
      </c>
      <c r="AS23">
        <v>2.7986453358245948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395.73615591983139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4.9599999999999991</v>
      </c>
      <c r="L24">
        <v>67.740000000000009</v>
      </c>
      <c r="M24">
        <v>13.65</v>
      </c>
      <c r="N24">
        <v>35.26</v>
      </c>
      <c r="O24">
        <v>0</v>
      </c>
      <c r="P24">
        <v>30.06</v>
      </c>
      <c r="Q24">
        <v>3.29</v>
      </c>
      <c r="R24">
        <v>6.77</v>
      </c>
      <c r="S24">
        <v>0</v>
      </c>
      <c r="T24">
        <v>0</v>
      </c>
      <c r="U24">
        <v>62.161533943686294</v>
      </c>
      <c r="V24">
        <v>1.9400000000000002</v>
      </c>
      <c r="W24">
        <v>13.34</v>
      </c>
      <c r="X24">
        <v>29.353067837357582</v>
      </c>
      <c r="Y24">
        <v>0</v>
      </c>
      <c r="Z24">
        <v>1.9360227272727273</v>
      </c>
      <c r="AA24">
        <v>4.1718143459915611</v>
      </c>
      <c r="AB24">
        <v>7.517265584069813</v>
      </c>
      <c r="AC24">
        <v>5.7474221102378431</v>
      </c>
      <c r="AD24">
        <v>10.847849440133569</v>
      </c>
      <c r="AE24">
        <v>14.674579390165816</v>
      </c>
      <c r="AF24">
        <v>2.6350215949027476</v>
      </c>
      <c r="AG24">
        <v>12.047503213755443</v>
      </c>
      <c r="AH24">
        <v>37.967049192737321</v>
      </c>
      <c r="AI24">
        <v>1.1339532271190236</v>
      </c>
      <c r="AJ24">
        <v>0</v>
      </c>
      <c r="AK24">
        <v>15.182079282289141</v>
      </c>
      <c r="AL24">
        <v>0</v>
      </c>
      <c r="AM24">
        <v>0</v>
      </c>
      <c r="AN24">
        <v>0</v>
      </c>
      <c r="AO24">
        <v>2.8961920000000005</v>
      </c>
      <c r="AP24">
        <v>2.8132982601491303</v>
      </c>
      <c r="AQ24">
        <v>0</v>
      </c>
      <c r="AR24">
        <v>4.9178994565217398</v>
      </c>
      <c r="AS24">
        <v>2.7986453358245948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395.81119694221428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4.9599999999999991</v>
      </c>
      <c r="L25">
        <v>67.740000000000009</v>
      </c>
      <c r="M25">
        <v>13.65</v>
      </c>
      <c r="N25">
        <v>35.26</v>
      </c>
      <c r="O25">
        <v>0</v>
      </c>
      <c r="P25">
        <v>30.06</v>
      </c>
      <c r="Q25">
        <v>3.29</v>
      </c>
      <c r="R25">
        <v>6.77</v>
      </c>
      <c r="S25">
        <v>0</v>
      </c>
      <c r="T25">
        <v>0</v>
      </c>
      <c r="U25">
        <v>62.161533943686294</v>
      </c>
      <c r="V25">
        <v>1.9400000000000002</v>
      </c>
      <c r="W25">
        <v>13.34</v>
      </c>
      <c r="X25">
        <v>29.353067837357582</v>
      </c>
      <c r="Y25">
        <v>0</v>
      </c>
      <c r="Z25">
        <v>1.9360227272727273</v>
      </c>
      <c r="AA25">
        <v>4.1718143459915611</v>
      </c>
      <c r="AB25">
        <v>7.517265584069813</v>
      </c>
      <c r="AC25">
        <v>5.7474221102378431</v>
      </c>
      <c r="AD25">
        <v>10.847849440133569</v>
      </c>
      <c r="AE25">
        <v>14.674579390165816</v>
      </c>
      <c r="AF25">
        <v>2.6350215949027476</v>
      </c>
      <c r="AG25">
        <v>12.047503213755443</v>
      </c>
      <c r="AH25">
        <v>37.967049192737321</v>
      </c>
      <c r="AI25">
        <v>3.0238752723173969</v>
      </c>
      <c r="AJ25">
        <v>0</v>
      </c>
      <c r="AK25">
        <v>15.182079282289141</v>
      </c>
      <c r="AL25">
        <v>0</v>
      </c>
      <c r="AM25">
        <v>0</v>
      </c>
      <c r="AN25">
        <v>0</v>
      </c>
      <c r="AO25">
        <v>2.8563080000000007</v>
      </c>
      <c r="AP25">
        <v>2.8132982601491303</v>
      </c>
      <c r="AQ25">
        <v>0</v>
      </c>
      <c r="AR25">
        <v>4.9178994565217398</v>
      </c>
      <c r="AS25">
        <v>2.7986453358245948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397.66123498741268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4.9599999999999991</v>
      </c>
      <c r="L26">
        <v>67.740000000000009</v>
      </c>
      <c r="M26">
        <v>13.65</v>
      </c>
      <c r="N26">
        <v>35.26</v>
      </c>
      <c r="O26">
        <v>0</v>
      </c>
      <c r="P26">
        <v>30.06</v>
      </c>
      <c r="Q26">
        <v>3.29</v>
      </c>
      <c r="R26">
        <v>12.586602806260117</v>
      </c>
      <c r="S26">
        <v>0</v>
      </c>
      <c r="T26">
        <v>0</v>
      </c>
      <c r="U26">
        <v>62.161533943686294</v>
      </c>
      <c r="V26">
        <v>4.333224125093075</v>
      </c>
      <c r="W26">
        <v>13.34</v>
      </c>
      <c r="X26">
        <v>29.353067837357582</v>
      </c>
      <c r="Y26">
        <v>0</v>
      </c>
      <c r="Z26">
        <v>1.9360227272727273</v>
      </c>
      <c r="AA26">
        <v>4.1718143459915611</v>
      </c>
      <c r="AB26">
        <v>7.517265584069813</v>
      </c>
      <c r="AC26">
        <v>5.7474221102378431</v>
      </c>
      <c r="AD26">
        <v>10.847849440133569</v>
      </c>
      <c r="AE26">
        <v>14.674579390165816</v>
      </c>
      <c r="AF26">
        <v>2.6350215949027476</v>
      </c>
      <c r="AG26">
        <v>12.047503213755443</v>
      </c>
      <c r="AH26">
        <v>37.967049192737321</v>
      </c>
      <c r="AI26">
        <v>14.552399748027472</v>
      </c>
      <c r="AJ26">
        <v>0</v>
      </c>
      <c r="AK26">
        <v>15.182079282289141</v>
      </c>
      <c r="AL26">
        <v>0</v>
      </c>
      <c r="AM26">
        <v>0</v>
      </c>
      <c r="AN26">
        <v>0</v>
      </c>
      <c r="AO26">
        <v>2.7642680000000008</v>
      </c>
      <c r="AP26">
        <v>2.8132982601491303</v>
      </c>
      <c r="AQ26">
        <v>0</v>
      </c>
      <c r="AR26">
        <v>4.9178994565217398</v>
      </c>
      <c r="AS26">
        <v>2.7986453358245948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417.30754639447593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4.9599999999999991</v>
      </c>
      <c r="L27">
        <v>67.740000000000009</v>
      </c>
      <c r="M27">
        <v>13.65</v>
      </c>
      <c r="N27">
        <v>35.26</v>
      </c>
      <c r="O27">
        <v>0</v>
      </c>
      <c r="P27">
        <v>30.06</v>
      </c>
      <c r="Q27">
        <v>3.29</v>
      </c>
      <c r="R27">
        <v>12.586602806260117</v>
      </c>
      <c r="S27">
        <v>0</v>
      </c>
      <c r="T27">
        <v>0</v>
      </c>
      <c r="U27">
        <v>62.161533943686294</v>
      </c>
      <c r="V27">
        <v>4.333224125093075</v>
      </c>
      <c r="W27">
        <v>13.34</v>
      </c>
      <c r="X27">
        <v>29.353067837357582</v>
      </c>
      <c r="Y27">
        <v>0</v>
      </c>
      <c r="Z27">
        <v>1.9360227272727273</v>
      </c>
      <c r="AA27">
        <v>4.1718143459915611</v>
      </c>
      <c r="AB27">
        <v>7.517265584069813</v>
      </c>
      <c r="AC27">
        <v>5.7474221102378431</v>
      </c>
      <c r="AD27">
        <v>10.847849440133569</v>
      </c>
      <c r="AE27">
        <v>14.674579390165816</v>
      </c>
      <c r="AF27">
        <v>2.6350215949027476</v>
      </c>
      <c r="AG27">
        <v>12.047503213755443</v>
      </c>
      <c r="AH27">
        <v>37.967049192737321</v>
      </c>
      <c r="AI27">
        <v>14.552399748027472</v>
      </c>
      <c r="AJ27">
        <v>0</v>
      </c>
      <c r="AK27">
        <v>15.182079282289141</v>
      </c>
      <c r="AL27">
        <v>0</v>
      </c>
      <c r="AM27">
        <v>0</v>
      </c>
      <c r="AN27">
        <v>0</v>
      </c>
      <c r="AO27">
        <v>2.7213160000000003</v>
      </c>
      <c r="AP27">
        <v>2.8132982601491303</v>
      </c>
      <c r="AQ27">
        <v>0</v>
      </c>
      <c r="AR27">
        <v>4.9178994565217398</v>
      </c>
      <c r="AS27">
        <v>2.7986453358245948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417.26459439447592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4.9599999999999991</v>
      </c>
      <c r="L28">
        <v>67.740000000000009</v>
      </c>
      <c r="M28">
        <v>13.65</v>
      </c>
      <c r="N28">
        <v>35.26</v>
      </c>
      <c r="O28">
        <v>0</v>
      </c>
      <c r="P28">
        <v>30.06</v>
      </c>
      <c r="Q28">
        <v>3.29</v>
      </c>
      <c r="R28">
        <v>12.586602806260117</v>
      </c>
      <c r="S28">
        <v>0</v>
      </c>
      <c r="T28">
        <v>0</v>
      </c>
      <c r="U28">
        <v>62.161533943686294</v>
      </c>
      <c r="V28">
        <v>4.333224125093075</v>
      </c>
      <c r="W28">
        <v>13.34</v>
      </c>
      <c r="X28">
        <v>29.353067837357582</v>
      </c>
      <c r="Y28">
        <v>0</v>
      </c>
      <c r="Z28">
        <v>1.9360227272727273</v>
      </c>
      <c r="AA28">
        <v>3.9877637130801684</v>
      </c>
      <c r="AB28">
        <v>7.517265584069813</v>
      </c>
      <c r="AC28">
        <v>2.8737110551189216</v>
      </c>
      <c r="AD28">
        <v>10.847849440133569</v>
      </c>
      <c r="AE28">
        <v>14.674579390165816</v>
      </c>
      <c r="AF28">
        <v>2.6350215949027476</v>
      </c>
      <c r="AG28">
        <v>12.047503213755443</v>
      </c>
      <c r="AH28">
        <v>37.967049192737321</v>
      </c>
      <c r="AI28">
        <v>14.552399748027472</v>
      </c>
      <c r="AJ28">
        <v>0</v>
      </c>
      <c r="AK28">
        <v>15.182079282289141</v>
      </c>
      <c r="AL28">
        <v>0</v>
      </c>
      <c r="AM28">
        <v>0</v>
      </c>
      <c r="AN28">
        <v>0</v>
      </c>
      <c r="AO28">
        <v>2.6814320000000009</v>
      </c>
      <c r="AP28">
        <v>2.8132982601491303</v>
      </c>
      <c r="AQ28">
        <v>0</v>
      </c>
      <c r="AR28">
        <v>4.9178994565217398</v>
      </c>
      <c r="AS28">
        <v>2.7986453358245948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414.16694870644557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4.9599999999999991</v>
      </c>
      <c r="L29">
        <v>67.740000000000009</v>
      </c>
      <c r="M29">
        <v>13.65</v>
      </c>
      <c r="N29">
        <v>35.26</v>
      </c>
      <c r="O29">
        <v>0</v>
      </c>
      <c r="P29">
        <v>30.06</v>
      </c>
      <c r="Q29">
        <v>3.29</v>
      </c>
      <c r="R29">
        <v>12.586602806260117</v>
      </c>
      <c r="S29">
        <v>0</v>
      </c>
      <c r="T29">
        <v>0</v>
      </c>
      <c r="U29">
        <v>62.161533943686294</v>
      </c>
      <c r="V29">
        <v>4.333224125093075</v>
      </c>
      <c r="W29">
        <v>13.34</v>
      </c>
      <c r="X29">
        <v>29.353067837357582</v>
      </c>
      <c r="Y29">
        <v>0</v>
      </c>
      <c r="Z29">
        <v>1.9360227272727273</v>
      </c>
      <c r="AA29">
        <v>0</v>
      </c>
      <c r="AB29">
        <v>3.5639844125786864</v>
      </c>
      <c r="AC29">
        <v>2.8737110551189216</v>
      </c>
      <c r="AD29">
        <v>10.847849440133569</v>
      </c>
      <c r="AE29">
        <v>14.674579390165816</v>
      </c>
      <c r="AF29">
        <v>2.6350215949027476</v>
      </c>
      <c r="AG29">
        <v>12.047503213755443</v>
      </c>
      <c r="AH29">
        <v>37.967049192737321</v>
      </c>
      <c r="AI29">
        <v>14.552399748027472</v>
      </c>
      <c r="AJ29">
        <v>0</v>
      </c>
      <c r="AK29">
        <v>15.182079282289141</v>
      </c>
      <c r="AL29">
        <v>0</v>
      </c>
      <c r="AM29">
        <v>0</v>
      </c>
      <c r="AN29">
        <v>0</v>
      </c>
      <c r="AO29">
        <v>2.5924600000000004</v>
      </c>
      <c r="AP29">
        <v>0.34054101077050541</v>
      </c>
      <c r="AQ29">
        <v>0</v>
      </c>
      <c r="AR29">
        <v>14.943910326086957</v>
      </c>
      <c r="AS29">
        <v>2.7986453358245948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413.69018544206091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4.9599999999999991</v>
      </c>
      <c r="L30">
        <v>67.740000000000009</v>
      </c>
      <c r="M30">
        <v>13.65</v>
      </c>
      <c r="N30">
        <v>35.26</v>
      </c>
      <c r="O30">
        <v>0</v>
      </c>
      <c r="P30">
        <v>30.06</v>
      </c>
      <c r="Q30">
        <v>3.29</v>
      </c>
      <c r="R30">
        <v>6.77</v>
      </c>
      <c r="S30">
        <v>0</v>
      </c>
      <c r="T30">
        <v>0</v>
      </c>
      <c r="U30">
        <v>62.161533943686294</v>
      </c>
      <c r="V30">
        <v>4.333224125093075</v>
      </c>
      <c r="W30">
        <v>13.34</v>
      </c>
      <c r="X30">
        <v>29.353067837357582</v>
      </c>
      <c r="Y30">
        <v>0</v>
      </c>
      <c r="Z30">
        <v>1.9360227272727273</v>
      </c>
      <c r="AA30">
        <v>0</v>
      </c>
      <c r="AB30">
        <v>3.5639844125786864</v>
      </c>
      <c r="AC30">
        <v>2.8737110551189216</v>
      </c>
      <c r="AD30">
        <v>10.847849440133569</v>
      </c>
      <c r="AE30">
        <v>14.674579390165816</v>
      </c>
      <c r="AF30">
        <v>2.6350215949027476</v>
      </c>
      <c r="AG30">
        <v>12.047503213755443</v>
      </c>
      <c r="AH30">
        <v>37.967049192737321</v>
      </c>
      <c r="AI30">
        <v>9.827594635031538</v>
      </c>
      <c r="AJ30">
        <v>0</v>
      </c>
      <c r="AK30">
        <v>15.182079282289141</v>
      </c>
      <c r="AL30">
        <v>0</v>
      </c>
      <c r="AM30">
        <v>0</v>
      </c>
      <c r="AN30">
        <v>0</v>
      </c>
      <c r="AO30">
        <v>2.5924600000000004</v>
      </c>
      <c r="AP30">
        <v>0.34054101077050541</v>
      </c>
      <c r="AQ30">
        <v>0</v>
      </c>
      <c r="AR30">
        <v>14.943910326086957</v>
      </c>
      <c r="AS30">
        <v>2.7986453358245948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403.14877752280483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4.9599999999999991</v>
      </c>
      <c r="L31">
        <v>67.740000000000009</v>
      </c>
      <c r="M31">
        <v>13.65</v>
      </c>
      <c r="N31">
        <v>35.26</v>
      </c>
      <c r="O31">
        <v>0</v>
      </c>
      <c r="P31">
        <v>30.202924656207628</v>
      </c>
      <c r="Q31">
        <v>3.29</v>
      </c>
      <c r="R31">
        <v>6.77</v>
      </c>
      <c r="S31">
        <v>0</v>
      </c>
      <c r="T31">
        <v>0</v>
      </c>
      <c r="U31">
        <v>62.161533943686294</v>
      </c>
      <c r="V31">
        <v>1.9400000000000002</v>
      </c>
      <c r="W31">
        <v>13.34</v>
      </c>
      <c r="X31">
        <v>29.353067837357582</v>
      </c>
      <c r="Y31">
        <v>0</v>
      </c>
      <c r="Z31">
        <v>1.9360227272727273</v>
      </c>
      <c r="AA31">
        <v>0</v>
      </c>
      <c r="AB31">
        <v>3.5639844125786864</v>
      </c>
      <c r="AC31">
        <v>2.8737110551189216</v>
      </c>
      <c r="AD31">
        <v>10.847849440133569</v>
      </c>
      <c r="AE31">
        <v>14.674579390165816</v>
      </c>
      <c r="AF31">
        <v>2.6350215949027476</v>
      </c>
      <c r="AG31">
        <v>12.047503213755443</v>
      </c>
      <c r="AH31">
        <v>37.967049192737321</v>
      </c>
      <c r="AI31">
        <v>14.552399748027472</v>
      </c>
      <c r="AJ31">
        <v>0</v>
      </c>
      <c r="AK31">
        <v>15.182079282289141</v>
      </c>
      <c r="AL31">
        <v>0</v>
      </c>
      <c r="AM31">
        <v>0</v>
      </c>
      <c r="AN31">
        <v>0</v>
      </c>
      <c r="AO31">
        <v>2.5924600000000004</v>
      </c>
      <c r="AP31">
        <v>0.34054101077050541</v>
      </c>
      <c r="AQ31">
        <v>0</v>
      </c>
      <c r="AR31">
        <v>2.6200163043478262</v>
      </c>
      <c r="AS31">
        <v>2.7986453358245948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393.29938914517624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4.9599999999999991</v>
      </c>
      <c r="L32">
        <v>67.740000000000009</v>
      </c>
      <c r="M32">
        <v>13.65</v>
      </c>
      <c r="N32">
        <v>35.26</v>
      </c>
      <c r="O32">
        <v>0</v>
      </c>
      <c r="P32">
        <v>30.202924656207628</v>
      </c>
      <c r="Q32">
        <v>3.29</v>
      </c>
      <c r="R32">
        <v>6.77</v>
      </c>
      <c r="S32">
        <v>0</v>
      </c>
      <c r="T32">
        <v>0</v>
      </c>
      <c r="U32">
        <v>62.161533943686294</v>
      </c>
      <c r="V32">
        <v>1.9400000000000002</v>
      </c>
      <c r="W32">
        <v>13.34</v>
      </c>
      <c r="X32">
        <v>29.353067837357582</v>
      </c>
      <c r="Y32">
        <v>0</v>
      </c>
      <c r="Z32">
        <v>1.9360227272727273</v>
      </c>
      <c r="AA32">
        <v>0</v>
      </c>
      <c r="AB32">
        <v>3.5639844125786864</v>
      </c>
      <c r="AC32">
        <v>2.8737110551189216</v>
      </c>
      <c r="AD32">
        <v>10.847849440133569</v>
      </c>
      <c r="AE32">
        <v>14.674579390165816</v>
      </c>
      <c r="AF32">
        <v>2.6350215949027476</v>
      </c>
      <c r="AG32">
        <v>12.047503213755443</v>
      </c>
      <c r="AH32">
        <v>37.967049192737321</v>
      </c>
      <c r="AI32">
        <v>2.2679064542380472</v>
      </c>
      <c r="AJ32">
        <v>0</v>
      </c>
      <c r="AK32">
        <v>15.182079282289141</v>
      </c>
      <c r="AL32">
        <v>0</v>
      </c>
      <c r="AM32">
        <v>0</v>
      </c>
      <c r="AN32">
        <v>0</v>
      </c>
      <c r="AO32">
        <v>2.5924600000000004</v>
      </c>
      <c r="AP32">
        <v>2.8132982601491303</v>
      </c>
      <c r="AQ32">
        <v>0</v>
      </c>
      <c r="AR32">
        <v>2.6200163043478262</v>
      </c>
      <c r="AS32">
        <v>2.7986453358245948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383.48765310076544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4.9599999999999991</v>
      </c>
      <c r="L33">
        <v>67.740000000000009</v>
      </c>
      <c r="M33">
        <v>13.65</v>
      </c>
      <c r="N33">
        <v>35.26</v>
      </c>
      <c r="O33">
        <v>0</v>
      </c>
      <c r="P33">
        <v>30.202924656207628</v>
      </c>
      <c r="Q33">
        <v>3.29</v>
      </c>
      <c r="R33">
        <v>6.77</v>
      </c>
      <c r="S33">
        <v>0</v>
      </c>
      <c r="T33">
        <v>0</v>
      </c>
      <c r="U33">
        <v>62.161533943686294</v>
      </c>
      <c r="V33">
        <v>1.9400000000000002</v>
      </c>
      <c r="W33">
        <v>13.34</v>
      </c>
      <c r="X33">
        <v>29.353067837357582</v>
      </c>
      <c r="Y33">
        <v>0</v>
      </c>
      <c r="Z33">
        <v>1.9360227272727273</v>
      </c>
      <c r="AA33">
        <v>0</v>
      </c>
      <c r="AB33">
        <v>3.5639844125786864</v>
      </c>
      <c r="AC33">
        <v>2.8737110551189216</v>
      </c>
      <c r="AD33">
        <v>10.847849440133569</v>
      </c>
      <c r="AE33">
        <v>14.674579390165816</v>
      </c>
      <c r="AF33">
        <v>2.6350215949027476</v>
      </c>
      <c r="AG33">
        <v>12.047503213755443</v>
      </c>
      <c r="AH33">
        <v>37.967049192737321</v>
      </c>
      <c r="AI33">
        <v>1.058912204736147</v>
      </c>
      <c r="AJ33">
        <v>0</v>
      </c>
      <c r="AK33">
        <v>15.182079282289141</v>
      </c>
      <c r="AL33">
        <v>0</v>
      </c>
      <c r="AM33">
        <v>0</v>
      </c>
      <c r="AN33">
        <v>0</v>
      </c>
      <c r="AO33">
        <v>2.5924600000000004</v>
      </c>
      <c r="AP33">
        <v>2.8132982601491303</v>
      </c>
      <c r="AQ33">
        <v>0</v>
      </c>
      <c r="AR33">
        <v>2.6200163043478262</v>
      </c>
      <c r="AS33">
        <v>2.7986453358245948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382.27865885126351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4.9599999999999991</v>
      </c>
      <c r="L34">
        <v>67.740000000000009</v>
      </c>
      <c r="M34">
        <v>13.65</v>
      </c>
      <c r="N34">
        <v>35.26</v>
      </c>
      <c r="O34">
        <v>0</v>
      </c>
      <c r="P34">
        <v>30.202924656207628</v>
      </c>
      <c r="Q34">
        <v>3.29</v>
      </c>
      <c r="R34">
        <v>6.77</v>
      </c>
      <c r="S34">
        <v>0</v>
      </c>
      <c r="T34">
        <v>0</v>
      </c>
      <c r="U34">
        <v>62.161533943686294</v>
      </c>
      <c r="V34">
        <v>1.9400000000000002</v>
      </c>
      <c r="W34">
        <v>13.34</v>
      </c>
      <c r="X34">
        <v>29.353067837357582</v>
      </c>
      <c r="Y34">
        <v>0</v>
      </c>
      <c r="Z34">
        <v>1.9360227272727273</v>
      </c>
      <c r="AA34">
        <v>0</v>
      </c>
      <c r="AB34">
        <v>3.5639844125786864</v>
      </c>
      <c r="AC34">
        <v>2.8737110551189216</v>
      </c>
      <c r="AD34">
        <v>10.847849440133569</v>
      </c>
      <c r="AE34">
        <v>14.674579390165816</v>
      </c>
      <c r="AF34">
        <v>2.6350215949027476</v>
      </c>
      <c r="AG34">
        <v>12.047503213755443</v>
      </c>
      <c r="AH34">
        <v>37.967049192737321</v>
      </c>
      <c r="AI34">
        <v>1.058912204736147</v>
      </c>
      <c r="AJ34">
        <v>0</v>
      </c>
      <c r="AK34">
        <v>15.182079282289141</v>
      </c>
      <c r="AL34">
        <v>0</v>
      </c>
      <c r="AM34">
        <v>0</v>
      </c>
      <c r="AN34">
        <v>0</v>
      </c>
      <c r="AO34">
        <v>2.5924600000000004</v>
      </c>
      <c r="AP34">
        <v>2.8132982601491303</v>
      </c>
      <c r="AQ34">
        <v>0</v>
      </c>
      <c r="AR34">
        <v>2.6200163043478262</v>
      </c>
      <c r="AS34">
        <v>2.7986453358245948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382.27865885126351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4.9599999999999991</v>
      </c>
      <c r="L35">
        <v>67.740000000000009</v>
      </c>
      <c r="M35">
        <v>13.65</v>
      </c>
      <c r="N35">
        <v>35.26</v>
      </c>
      <c r="O35">
        <v>0</v>
      </c>
      <c r="P35">
        <v>30.202924656207628</v>
      </c>
      <c r="Q35">
        <v>3.29</v>
      </c>
      <c r="R35">
        <v>6.77</v>
      </c>
      <c r="S35">
        <v>0</v>
      </c>
      <c r="T35">
        <v>0</v>
      </c>
      <c r="U35">
        <v>62.161533943686294</v>
      </c>
      <c r="V35">
        <v>1.9400000000000002</v>
      </c>
      <c r="W35">
        <v>13.34</v>
      </c>
      <c r="X35">
        <v>29.353067837357582</v>
      </c>
      <c r="Y35">
        <v>0</v>
      </c>
      <c r="Z35">
        <v>1.9360227272727273</v>
      </c>
      <c r="AA35">
        <v>0</v>
      </c>
      <c r="AB35">
        <v>3.5639844125786864</v>
      </c>
      <c r="AC35">
        <v>2.8737110551189216</v>
      </c>
      <c r="AD35">
        <v>10.847849440133569</v>
      </c>
      <c r="AE35">
        <v>14.674579390165816</v>
      </c>
      <c r="AF35">
        <v>2.6350215949027476</v>
      </c>
      <c r="AG35">
        <v>12.047503213755443</v>
      </c>
      <c r="AH35">
        <v>37.967049192737321</v>
      </c>
      <c r="AI35">
        <v>1.058912204736147</v>
      </c>
      <c r="AJ35">
        <v>0</v>
      </c>
      <c r="AK35">
        <v>15.182079282289141</v>
      </c>
      <c r="AL35">
        <v>0</v>
      </c>
      <c r="AM35">
        <v>0</v>
      </c>
      <c r="AN35">
        <v>0</v>
      </c>
      <c r="AO35">
        <v>2.6814320000000009</v>
      </c>
      <c r="AP35">
        <v>2.8132982601491303</v>
      </c>
      <c r="AQ35">
        <v>0</v>
      </c>
      <c r="AR35">
        <v>3.9330923913043478</v>
      </c>
      <c r="AS35">
        <v>2.7986453358245948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383.68070693822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4.9599999999999991</v>
      </c>
      <c r="L36">
        <v>67.740000000000009</v>
      </c>
      <c r="M36">
        <v>13.65</v>
      </c>
      <c r="N36">
        <v>35.26</v>
      </c>
      <c r="O36">
        <v>0</v>
      </c>
      <c r="P36">
        <v>30.202924656207628</v>
      </c>
      <c r="Q36">
        <v>3.29</v>
      </c>
      <c r="R36">
        <v>6.77</v>
      </c>
      <c r="S36">
        <v>0</v>
      </c>
      <c r="T36">
        <v>0</v>
      </c>
      <c r="U36">
        <v>62.161533943686294</v>
      </c>
      <c r="V36">
        <v>1.9400000000000002</v>
      </c>
      <c r="W36">
        <v>13.34</v>
      </c>
      <c r="X36">
        <v>29.353067837357582</v>
      </c>
      <c r="Y36">
        <v>0</v>
      </c>
      <c r="Z36">
        <v>1.9360227272727273</v>
      </c>
      <c r="AA36">
        <v>0</v>
      </c>
      <c r="AB36">
        <v>3.5639844125786864</v>
      </c>
      <c r="AC36">
        <v>2.8737110551189216</v>
      </c>
      <c r="AD36">
        <v>10.847849440133569</v>
      </c>
      <c r="AE36">
        <v>14.674579390165816</v>
      </c>
      <c r="AF36">
        <v>2.6350215949027476</v>
      </c>
      <c r="AG36">
        <v>12.047503213755443</v>
      </c>
      <c r="AH36">
        <v>37.967049192737321</v>
      </c>
      <c r="AI36">
        <v>1.058912204736147</v>
      </c>
      <c r="AJ36">
        <v>0</v>
      </c>
      <c r="AK36">
        <v>15.182079282289141</v>
      </c>
      <c r="AL36">
        <v>0</v>
      </c>
      <c r="AM36">
        <v>0</v>
      </c>
      <c r="AN36">
        <v>0</v>
      </c>
      <c r="AO36">
        <v>2.6814320000000009</v>
      </c>
      <c r="AP36">
        <v>2.8132982601491303</v>
      </c>
      <c r="AQ36">
        <v>0</v>
      </c>
      <c r="AR36">
        <v>3.9330923913043478</v>
      </c>
      <c r="AS36">
        <v>2.7986453358245948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383.68070693822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4.9599999999999991</v>
      </c>
      <c r="L37">
        <v>67.740000000000009</v>
      </c>
      <c r="M37">
        <v>13.65</v>
      </c>
      <c r="N37">
        <v>35.26</v>
      </c>
      <c r="O37">
        <v>0</v>
      </c>
      <c r="P37">
        <v>30.202924656207628</v>
      </c>
      <c r="Q37">
        <v>3.29</v>
      </c>
      <c r="R37">
        <v>6.77</v>
      </c>
      <c r="S37">
        <v>0</v>
      </c>
      <c r="T37">
        <v>0</v>
      </c>
      <c r="U37">
        <v>62.161533943686294</v>
      </c>
      <c r="V37">
        <v>1.9400000000000002</v>
      </c>
      <c r="W37">
        <v>13.34</v>
      </c>
      <c r="X37">
        <v>29.353067837357582</v>
      </c>
      <c r="Y37">
        <v>0</v>
      </c>
      <c r="Z37">
        <v>1.9360227272727273</v>
      </c>
      <c r="AA37">
        <v>0</v>
      </c>
      <c r="AB37">
        <v>3.5639844125786864</v>
      </c>
      <c r="AC37">
        <v>2.8737110551189216</v>
      </c>
      <c r="AD37">
        <v>10.847849440133569</v>
      </c>
      <c r="AE37">
        <v>14.674579390165816</v>
      </c>
      <c r="AF37">
        <v>2.6350215949027476</v>
      </c>
      <c r="AG37">
        <v>12.047503213755443</v>
      </c>
      <c r="AH37">
        <v>37.967049192737321</v>
      </c>
      <c r="AI37">
        <v>1.058912204736147</v>
      </c>
      <c r="AJ37">
        <v>0</v>
      </c>
      <c r="AK37">
        <v>15.182079282289141</v>
      </c>
      <c r="AL37">
        <v>0</v>
      </c>
      <c r="AM37">
        <v>0</v>
      </c>
      <c r="AN37">
        <v>0</v>
      </c>
      <c r="AO37">
        <v>2.7857440000000007</v>
      </c>
      <c r="AP37">
        <v>2.8132982601491303</v>
      </c>
      <c r="AQ37">
        <v>0</v>
      </c>
      <c r="AR37">
        <v>3.9330923913043478</v>
      </c>
      <c r="AS37">
        <v>3.991281621650046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384.97765522404552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4.9599999999999991</v>
      </c>
      <c r="L38">
        <v>67.740000000000009</v>
      </c>
      <c r="M38">
        <v>13.65</v>
      </c>
      <c r="N38">
        <v>35.26</v>
      </c>
      <c r="O38">
        <v>0</v>
      </c>
      <c r="P38">
        <v>30.202924656207628</v>
      </c>
      <c r="Q38">
        <v>3.29</v>
      </c>
      <c r="R38">
        <v>6.77</v>
      </c>
      <c r="S38">
        <v>0</v>
      </c>
      <c r="T38">
        <v>0</v>
      </c>
      <c r="U38">
        <v>62.161533943686294</v>
      </c>
      <c r="V38">
        <v>1.9400000000000002</v>
      </c>
      <c r="W38">
        <v>13.34</v>
      </c>
      <c r="X38">
        <v>29.353067837357582</v>
      </c>
      <c r="Y38">
        <v>0</v>
      </c>
      <c r="Z38">
        <v>1.9360227272727273</v>
      </c>
      <c r="AA38">
        <v>0</v>
      </c>
      <c r="AB38">
        <v>3.5639844125786864</v>
      </c>
      <c r="AC38">
        <v>2.8737110551189216</v>
      </c>
      <c r="AD38">
        <v>10.847849440133569</v>
      </c>
      <c r="AE38">
        <v>14.674579390165816</v>
      </c>
      <c r="AF38">
        <v>2.6350215949027476</v>
      </c>
      <c r="AG38">
        <v>12.047503213755443</v>
      </c>
      <c r="AH38">
        <v>37.967049192737321</v>
      </c>
      <c r="AI38">
        <v>1.058912204736147</v>
      </c>
      <c r="AJ38">
        <v>0</v>
      </c>
      <c r="AK38">
        <v>15.182079282289141</v>
      </c>
      <c r="AL38">
        <v>0</v>
      </c>
      <c r="AM38">
        <v>0</v>
      </c>
      <c r="AN38">
        <v>0</v>
      </c>
      <c r="AO38">
        <v>2.7857440000000007</v>
      </c>
      <c r="AP38">
        <v>2.8132982601491303</v>
      </c>
      <c r="AQ38">
        <v>0</v>
      </c>
      <c r="AR38">
        <v>3.9330923913043478</v>
      </c>
      <c r="AS38">
        <v>3.991281621650046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384.97765522404552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4.9599999999999991</v>
      </c>
      <c r="L39">
        <v>67.740000000000009</v>
      </c>
      <c r="M39">
        <v>13.65</v>
      </c>
      <c r="N39">
        <v>35.26</v>
      </c>
      <c r="O39">
        <v>0</v>
      </c>
      <c r="P39">
        <v>30.202924656207628</v>
      </c>
      <c r="Q39">
        <v>3.29</v>
      </c>
      <c r="R39">
        <v>6.77</v>
      </c>
      <c r="S39">
        <v>0</v>
      </c>
      <c r="T39">
        <v>0</v>
      </c>
      <c r="U39">
        <v>62.161533943686294</v>
      </c>
      <c r="V39">
        <v>1.9400000000000002</v>
      </c>
      <c r="W39">
        <v>13.34</v>
      </c>
      <c r="X39">
        <v>29.353067837357582</v>
      </c>
      <c r="Y39">
        <v>0</v>
      </c>
      <c r="Z39">
        <v>1.9360227272727273</v>
      </c>
      <c r="AA39">
        <v>0</v>
      </c>
      <c r="AB39">
        <v>2.7716832623977319</v>
      </c>
      <c r="AC39">
        <v>2.8737110551189216</v>
      </c>
      <c r="AD39">
        <v>10.847849440133569</v>
      </c>
      <c r="AE39">
        <v>14.674579390165816</v>
      </c>
      <c r="AF39">
        <v>2.6350215949027476</v>
      </c>
      <c r="AG39">
        <v>12.047503213755443</v>
      </c>
      <c r="AH39">
        <v>37.967049192737321</v>
      </c>
      <c r="AI39">
        <v>1.058912204736147</v>
      </c>
      <c r="AJ39">
        <v>0</v>
      </c>
      <c r="AK39">
        <v>15.182079282289141</v>
      </c>
      <c r="AL39">
        <v>0</v>
      </c>
      <c r="AM39">
        <v>0</v>
      </c>
      <c r="AN39">
        <v>0</v>
      </c>
      <c r="AO39">
        <v>2.7857440000000007</v>
      </c>
      <c r="AP39">
        <v>3.2550811930405961</v>
      </c>
      <c r="AQ39">
        <v>0</v>
      </c>
      <c r="AR39">
        <v>14.943910326086957</v>
      </c>
      <c r="AS39">
        <v>9.5829861748644571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401.22965949475309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4.9599999999999991</v>
      </c>
      <c r="L40">
        <v>67.740000000000009</v>
      </c>
      <c r="M40">
        <v>13.65</v>
      </c>
      <c r="N40">
        <v>35.26</v>
      </c>
      <c r="O40">
        <v>0</v>
      </c>
      <c r="P40">
        <v>30.202924656207628</v>
      </c>
      <c r="Q40">
        <v>3.29</v>
      </c>
      <c r="R40">
        <v>6.77</v>
      </c>
      <c r="S40">
        <v>0</v>
      </c>
      <c r="T40">
        <v>0</v>
      </c>
      <c r="U40">
        <v>62.161533943686294</v>
      </c>
      <c r="V40">
        <v>1.9400000000000002</v>
      </c>
      <c r="W40">
        <v>13.34</v>
      </c>
      <c r="X40">
        <v>29.353067837357582</v>
      </c>
      <c r="Y40">
        <v>0</v>
      </c>
      <c r="Z40">
        <v>1.9360227272727273</v>
      </c>
      <c r="AA40">
        <v>0</v>
      </c>
      <c r="AB40">
        <v>2.7716832623977319</v>
      </c>
      <c r="AC40">
        <v>2.8737110551189216</v>
      </c>
      <c r="AD40">
        <v>10.847849440133569</v>
      </c>
      <c r="AE40">
        <v>14.674579390165816</v>
      </c>
      <c r="AF40">
        <v>2.6350215949027476</v>
      </c>
      <c r="AG40">
        <v>12.047503213755443</v>
      </c>
      <c r="AH40">
        <v>37.967049192737321</v>
      </c>
      <c r="AI40">
        <v>1.058912204736147</v>
      </c>
      <c r="AJ40">
        <v>0</v>
      </c>
      <c r="AK40">
        <v>15.182079282289141</v>
      </c>
      <c r="AL40">
        <v>0</v>
      </c>
      <c r="AM40">
        <v>0</v>
      </c>
      <c r="AN40">
        <v>0</v>
      </c>
      <c r="AO40">
        <v>2.7857440000000007</v>
      </c>
      <c r="AP40">
        <v>3.2550811930405961</v>
      </c>
      <c r="AQ40">
        <v>0</v>
      </c>
      <c r="AR40">
        <v>14.943910326086957</v>
      </c>
      <c r="AS40">
        <v>9.5829861748644571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401.22965949475309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4.9599999999999991</v>
      </c>
      <c r="L41">
        <v>67.740000000000009</v>
      </c>
      <c r="M41">
        <v>13.65</v>
      </c>
      <c r="N41">
        <v>35.26</v>
      </c>
      <c r="O41">
        <v>0</v>
      </c>
      <c r="P41">
        <v>30.202924656207628</v>
      </c>
      <c r="Q41">
        <v>3.29</v>
      </c>
      <c r="R41">
        <v>6.77</v>
      </c>
      <c r="S41">
        <v>0</v>
      </c>
      <c r="T41">
        <v>0</v>
      </c>
      <c r="U41">
        <v>62.161533943686294</v>
      </c>
      <c r="V41">
        <v>1.9400000000000002</v>
      </c>
      <c r="W41">
        <v>13.34</v>
      </c>
      <c r="X41">
        <v>29.353067837357582</v>
      </c>
      <c r="Y41">
        <v>0</v>
      </c>
      <c r="Z41">
        <v>1.9360227272727273</v>
      </c>
      <c r="AA41">
        <v>0</v>
      </c>
      <c r="AB41">
        <v>2.7716832623977319</v>
      </c>
      <c r="AC41">
        <v>2.8737110551189216</v>
      </c>
      <c r="AD41">
        <v>10.847849440133569</v>
      </c>
      <c r="AE41">
        <v>14.674579390165816</v>
      </c>
      <c r="AF41">
        <v>2.6350215949027476</v>
      </c>
      <c r="AG41">
        <v>12.047503213755443</v>
      </c>
      <c r="AH41">
        <v>37.967049192737321</v>
      </c>
      <c r="AI41">
        <v>1.058912204736147</v>
      </c>
      <c r="AJ41">
        <v>0</v>
      </c>
      <c r="AK41">
        <v>15.182079282289141</v>
      </c>
      <c r="AL41">
        <v>0</v>
      </c>
      <c r="AM41">
        <v>0</v>
      </c>
      <c r="AN41">
        <v>0</v>
      </c>
      <c r="AO41">
        <v>2.8194920000000008</v>
      </c>
      <c r="AP41">
        <v>3.2550811930405961</v>
      </c>
      <c r="AQ41">
        <v>0</v>
      </c>
      <c r="AR41">
        <v>2.6200163043478262</v>
      </c>
      <c r="AS41">
        <v>9.5829861748644571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388.93951347301396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4.9599999999999991</v>
      </c>
      <c r="L42">
        <v>67.740000000000009</v>
      </c>
      <c r="M42">
        <v>13.65</v>
      </c>
      <c r="N42">
        <v>35.26</v>
      </c>
      <c r="O42">
        <v>0</v>
      </c>
      <c r="P42">
        <v>30.202924656207628</v>
      </c>
      <c r="Q42">
        <v>3.29</v>
      </c>
      <c r="R42">
        <v>6.77</v>
      </c>
      <c r="S42">
        <v>0</v>
      </c>
      <c r="T42">
        <v>0</v>
      </c>
      <c r="U42">
        <v>62.161533943686294</v>
      </c>
      <c r="V42">
        <v>4.3400000000000007</v>
      </c>
      <c r="W42">
        <v>13.34</v>
      </c>
      <c r="X42">
        <v>29.353067837357582</v>
      </c>
      <c r="Y42">
        <v>0</v>
      </c>
      <c r="Z42">
        <v>1.9360227272727273</v>
      </c>
      <c r="AA42">
        <v>0</v>
      </c>
      <c r="AB42">
        <v>2.7716832623977319</v>
      </c>
      <c r="AC42">
        <v>2.8737110551189216</v>
      </c>
      <c r="AD42">
        <v>10.847849440133569</v>
      </c>
      <c r="AE42">
        <v>14.674579390165816</v>
      </c>
      <c r="AF42">
        <v>2.6350215949027476</v>
      </c>
      <c r="AG42">
        <v>12.047503213755443</v>
      </c>
      <c r="AH42">
        <v>37.967049192737321</v>
      </c>
      <c r="AI42">
        <v>1.058912204736147</v>
      </c>
      <c r="AJ42">
        <v>0</v>
      </c>
      <c r="AK42">
        <v>15.182079282289141</v>
      </c>
      <c r="AL42">
        <v>0</v>
      </c>
      <c r="AM42">
        <v>0</v>
      </c>
      <c r="AN42">
        <v>0</v>
      </c>
      <c r="AO42">
        <v>2.8194920000000008</v>
      </c>
      <c r="AP42">
        <v>3.2550811930405961</v>
      </c>
      <c r="AQ42">
        <v>0</v>
      </c>
      <c r="AR42">
        <v>2.6200163043478262</v>
      </c>
      <c r="AS42">
        <v>9.5829861748644571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391.33951347301399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4.9599999999999991</v>
      </c>
      <c r="L43">
        <v>67.740000000000009</v>
      </c>
      <c r="M43">
        <v>13.65</v>
      </c>
      <c r="N43">
        <v>35.26</v>
      </c>
      <c r="O43">
        <v>0</v>
      </c>
      <c r="P43">
        <v>30.202924656207628</v>
      </c>
      <c r="Q43">
        <v>3.29</v>
      </c>
      <c r="R43">
        <v>6.77</v>
      </c>
      <c r="S43">
        <v>0</v>
      </c>
      <c r="T43">
        <v>0</v>
      </c>
      <c r="U43">
        <v>62.161533943686294</v>
      </c>
      <c r="V43">
        <v>4.3400000000000007</v>
      </c>
      <c r="W43">
        <v>13.34</v>
      </c>
      <c r="X43">
        <v>29.353067837357582</v>
      </c>
      <c r="Y43">
        <v>0</v>
      </c>
      <c r="Z43">
        <v>1.9360227272727273</v>
      </c>
      <c r="AA43">
        <v>0</v>
      </c>
      <c r="AB43">
        <v>2.7716832623977319</v>
      </c>
      <c r="AC43">
        <v>2.8737110551189216</v>
      </c>
      <c r="AD43">
        <v>10.847849440133569</v>
      </c>
      <c r="AE43">
        <v>14.674579390165816</v>
      </c>
      <c r="AF43">
        <v>2.6350215949027476</v>
      </c>
      <c r="AG43">
        <v>12.047503213755443</v>
      </c>
      <c r="AH43">
        <v>33.74817607832648</v>
      </c>
      <c r="AI43">
        <v>1.058912204736147</v>
      </c>
      <c r="AJ43">
        <v>0</v>
      </c>
      <c r="AK43">
        <v>15.182079282289141</v>
      </c>
      <c r="AL43">
        <v>0</v>
      </c>
      <c r="AM43">
        <v>0</v>
      </c>
      <c r="AN43">
        <v>0</v>
      </c>
      <c r="AO43">
        <v>2.8194920000000008</v>
      </c>
      <c r="AP43">
        <v>3.2550811930405961</v>
      </c>
      <c r="AQ43">
        <v>0</v>
      </c>
      <c r="AR43">
        <v>4.9178994565217398</v>
      </c>
      <c r="AS43">
        <v>2.7986453358245948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382.63418267173722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4.9599999999999991</v>
      </c>
      <c r="L44">
        <v>67.740000000000009</v>
      </c>
      <c r="M44">
        <v>13.65</v>
      </c>
      <c r="N44">
        <v>35.26</v>
      </c>
      <c r="O44">
        <v>0</v>
      </c>
      <c r="P44">
        <v>30.202924656207628</v>
      </c>
      <c r="Q44">
        <v>3.29</v>
      </c>
      <c r="R44">
        <v>6.77</v>
      </c>
      <c r="S44">
        <v>0</v>
      </c>
      <c r="T44">
        <v>0</v>
      </c>
      <c r="U44">
        <v>62.161533943686294</v>
      </c>
      <c r="V44">
        <v>4.3400000000000007</v>
      </c>
      <c r="W44">
        <v>13.34</v>
      </c>
      <c r="X44">
        <v>29.353067837357582</v>
      </c>
      <c r="Y44">
        <v>0</v>
      </c>
      <c r="Z44">
        <v>1.9360227272727273</v>
      </c>
      <c r="AA44">
        <v>0</v>
      </c>
      <c r="AB44">
        <v>2.7716832623977319</v>
      </c>
      <c r="AC44">
        <v>2.8737110551189216</v>
      </c>
      <c r="AD44">
        <v>10.847849440133569</v>
      </c>
      <c r="AE44">
        <v>14.674579390165816</v>
      </c>
      <c r="AF44">
        <v>2.6350215949027476</v>
      </c>
      <c r="AG44">
        <v>12.047503213755443</v>
      </c>
      <c r="AH44">
        <v>33.74817607832648</v>
      </c>
      <c r="AI44">
        <v>1.058912204736147</v>
      </c>
      <c r="AJ44">
        <v>0</v>
      </c>
      <c r="AK44">
        <v>15.182079282289141</v>
      </c>
      <c r="AL44">
        <v>0</v>
      </c>
      <c r="AM44">
        <v>0</v>
      </c>
      <c r="AN44">
        <v>0</v>
      </c>
      <c r="AO44">
        <v>2.8194920000000008</v>
      </c>
      <c r="AP44">
        <v>3.2550811930405961</v>
      </c>
      <c r="AQ44">
        <v>0</v>
      </c>
      <c r="AR44">
        <v>4.9178994565217398</v>
      </c>
      <c r="AS44">
        <v>2.7986453358245948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382.63418267173722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4.9599999999999991</v>
      </c>
      <c r="L45">
        <v>67.740000000000009</v>
      </c>
      <c r="M45">
        <v>13.65</v>
      </c>
      <c r="N45">
        <v>35.26</v>
      </c>
      <c r="O45">
        <v>0</v>
      </c>
      <c r="P45">
        <v>30.202924656207628</v>
      </c>
      <c r="Q45">
        <v>3.29</v>
      </c>
      <c r="R45">
        <v>12.586602806260117</v>
      </c>
      <c r="S45">
        <v>0</v>
      </c>
      <c r="T45">
        <v>0</v>
      </c>
      <c r="U45">
        <v>62.161533943686294</v>
      </c>
      <c r="V45">
        <v>4.3499999999999996</v>
      </c>
      <c r="W45">
        <v>13.34</v>
      </c>
      <c r="X45">
        <v>29.353067837357582</v>
      </c>
      <c r="Y45">
        <v>0</v>
      </c>
      <c r="Z45">
        <v>1.9360227272727273</v>
      </c>
      <c r="AA45">
        <v>0</v>
      </c>
      <c r="AB45">
        <v>2.7716832623977319</v>
      </c>
      <c r="AC45">
        <v>2.8737110551189216</v>
      </c>
      <c r="AD45">
        <v>10.847849440133569</v>
      </c>
      <c r="AE45">
        <v>14.674579390165816</v>
      </c>
      <c r="AF45">
        <v>2.6350215949027476</v>
      </c>
      <c r="AG45">
        <v>12.047503213755443</v>
      </c>
      <c r="AH45">
        <v>33.74817607832648</v>
      </c>
      <c r="AI45">
        <v>1.058912204736147</v>
      </c>
      <c r="AJ45">
        <v>0</v>
      </c>
      <c r="AK45">
        <v>15.182079282289141</v>
      </c>
      <c r="AL45">
        <v>0</v>
      </c>
      <c r="AM45">
        <v>0</v>
      </c>
      <c r="AN45">
        <v>0</v>
      </c>
      <c r="AO45">
        <v>2.8348320000000005</v>
      </c>
      <c r="AP45">
        <v>3.2550811930405961</v>
      </c>
      <c r="AQ45">
        <v>0</v>
      </c>
      <c r="AR45">
        <v>4.9178994565217398</v>
      </c>
      <c r="AS45">
        <v>2.7986453358245948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388.4761254779973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</v>
      </c>
      <c r="L46">
        <v>67.740000000000009</v>
      </c>
      <c r="M46">
        <v>13.65</v>
      </c>
      <c r="N46">
        <v>35.26</v>
      </c>
      <c r="O46">
        <v>0</v>
      </c>
      <c r="P46">
        <v>30.202924656207628</v>
      </c>
      <c r="Q46">
        <v>3.29</v>
      </c>
      <c r="R46">
        <v>12.586602806260117</v>
      </c>
      <c r="S46">
        <v>0</v>
      </c>
      <c r="T46">
        <v>0</v>
      </c>
      <c r="U46">
        <v>62.161533943686294</v>
      </c>
      <c r="V46">
        <v>4.333224125093075</v>
      </c>
      <c r="W46">
        <v>13.34</v>
      </c>
      <c r="X46">
        <v>29.353067837357582</v>
      </c>
      <c r="Y46">
        <v>0</v>
      </c>
      <c r="Z46">
        <v>1.9360227272727273</v>
      </c>
      <c r="AA46">
        <v>0</v>
      </c>
      <c r="AB46">
        <v>2.7716832623977319</v>
      </c>
      <c r="AC46">
        <v>2.8737110551189216</v>
      </c>
      <c r="AD46">
        <v>10.847849440133569</v>
      </c>
      <c r="AE46">
        <v>14.674579390165816</v>
      </c>
      <c r="AF46">
        <v>2.6350215949027476</v>
      </c>
      <c r="AG46">
        <v>12.047503213755443</v>
      </c>
      <c r="AH46">
        <v>33.74817607832648</v>
      </c>
      <c r="AI46">
        <v>1.058912204736147</v>
      </c>
      <c r="AJ46">
        <v>0</v>
      </c>
      <c r="AK46">
        <v>15.182079282289141</v>
      </c>
      <c r="AL46">
        <v>0</v>
      </c>
      <c r="AM46">
        <v>0</v>
      </c>
      <c r="AN46">
        <v>0</v>
      </c>
      <c r="AO46">
        <v>2.8348320000000005</v>
      </c>
      <c r="AP46">
        <v>3.2550811930405961</v>
      </c>
      <c r="AQ46">
        <v>0</v>
      </c>
      <c r="AR46">
        <v>4.9178994565217398</v>
      </c>
      <c r="AS46">
        <v>2.7986453358245948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388.45934960309035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67.740000000000009</v>
      </c>
      <c r="M47">
        <v>13.65</v>
      </c>
      <c r="N47">
        <v>35.26</v>
      </c>
      <c r="O47">
        <v>0</v>
      </c>
      <c r="P47">
        <v>30.202924656207628</v>
      </c>
      <c r="Q47">
        <v>3.29</v>
      </c>
      <c r="R47">
        <v>6.9677830788804069</v>
      </c>
      <c r="S47">
        <v>0</v>
      </c>
      <c r="T47">
        <v>0</v>
      </c>
      <c r="U47">
        <v>62.161533943686294</v>
      </c>
      <c r="V47">
        <v>4.333224125093075</v>
      </c>
      <c r="W47">
        <v>13.33</v>
      </c>
      <c r="X47">
        <v>29.353417559385193</v>
      </c>
      <c r="Y47">
        <v>0</v>
      </c>
      <c r="Z47">
        <v>1.9360227272727273</v>
      </c>
      <c r="AA47">
        <v>0</v>
      </c>
      <c r="AB47">
        <v>2.7716832623977319</v>
      </c>
      <c r="AC47">
        <v>2.8737110551189216</v>
      </c>
      <c r="AD47">
        <v>10.847849440133569</v>
      </c>
      <c r="AE47">
        <v>14.674579390165816</v>
      </c>
      <c r="AF47">
        <v>2.6350215949027476</v>
      </c>
      <c r="AG47">
        <v>12.047503213755443</v>
      </c>
      <c r="AH47">
        <v>33.74817607832648</v>
      </c>
      <c r="AI47">
        <v>1.058912204736147</v>
      </c>
      <c r="AJ47">
        <v>0</v>
      </c>
      <c r="AK47">
        <v>15.182079282289141</v>
      </c>
      <c r="AL47">
        <v>0</v>
      </c>
      <c r="AM47">
        <v>0</v>
      </c>
      <c r="AN47">
        <v>0</v>
      </c>
      <c r="AO47">
        <v>3.1354960000000012</v>
      </c>
      <c r="AP47">
        <v>2.8930646230323109</v>
      </c>
      <c r="AQ47">
        <v>0</v>
      </c>
      <c r="AR47">
        <v>3.2765543478260866</v>
      </c>
      <c r="AS47">
        <v>2.7986453358245948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381.12818191903432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</v>
      </c>
      <c r="L48">
        <v>67.740000000000009</v>
      </c>
      <c r="M48">
        <v>13.65</v>
      </c>
      <c r="N48">
        <v>35.26</v>
      </c>
      <c r="O48">
        <v>0</v>
      </c>
      <c r="P48">
        <v>30.202924656207628</v>
      </c>
      <c r="Q48">
        <v>3.29</v>
      </c>
      <c r="R48">
        <v>6.9677830788804069</v>
      </c>
      <c r="S48">
        <v>0</v>
      </c>
      <c r="T48">
        <v>0</v>
      </c>
      <c r="U48">
        <v>62.161533943686294</v>
      </c>
      <c r="V48">
        <v>4.333224125093075</v>
      </c>
      <c r="W48">
        <v>13.33</v>
      </c>
      <c r="X48">
        <v>29.353417559385193</v>
      </c>
      <c r="Y48">
        <v>0</v>
      </c>
      <c r="Z48">
        <v>1.9360227272727273</v>
      </c>
      <c r="AA48">
        <v>0</v>
      </c>
      <c r="AB48">
        <v>2.7716832623977319</v>
      </c>
      <c r="AC48">
        <v>2.8737110551189216</v>
      </c>
      <c r="AD48">
        <v>10.847849440133569</v>
      </c>
      <c r="AE48">
        <v>14.674579390165816</v>
      </c>
      <c r="AF48">
        <v>2.6350215949027476</v>
      </c>
      <c r="AG48">
        <v>12.047503213755443</v>
      </c>
      <c r="AH48">
        <v>33.74817607832648</v>
      </c>
      <c r="AI48">
        <v>1.058912204736147</v>
      </c>
      <c r="AJ48">
        <v>0</v>
      </c>
      <c r="AK48">
        <v>15.182079282289141</v>
      </c>
      <c r="AL48">
        <v>0</v>
      </c>
      <c r="AM48">
        <v>0</v>
      </c>
      <c r="AN48">
        <v>0</v>
      </c>
      <c r="AO48">
        <v>3.1354960000000012</v>
      </c>
      <c r="AP48">
        <v>2.8930646230323109</v>
      </c>
      <c r="AQ48">
        <v>0</v>
      </c>
      <c r="AR48">
        <v>3.2765543478260866</v>
      </c>
      <c r="AS48">
        <v>2.7986453358245948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381.12818191903432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</v>
      </c>
      <c r="L49">
        <v>67.740000000000009</v>
      </c>
      <c r="M49">
        <v>13.65</v>
      </c>
      <c r="N49">
        <v>35.26</v>
      </c>
      <c r="O49">
        <v>0</v>
      </c>
      <c r="P49">
        <v>30.202924656207628</v>
      </c>
      <c r="Q49">
        <v>3.29</v>
      </c>
      <c r="R49">
        <v>6.9677830788804069</v>
      </c>
      <c r="S49">
        <v>0</v>
      </c>
      <c r="T49">
        <v>0</v>
      </c>
      <c r="U49">
        <v>62.161533943686294</v>
      </c>
      <c r="V49">
        <v>4.333224125093075</v>
      </c>
      <c r="W49">
        <v>13.33</v>
      </c>
      <c r="X49">
        <v>29.353417559385193</v>
      </c>
      <c r="Y49">
        <v>0</v>
      </c>
      <c r="Z49">
        <v>1.9360227272727273</v>
      </c>
      <c r="AA49">
        <v>0</v>
      </c>
      <c r="AB49">
        <v>2.7716832623977319</v>
      </c>
      <c r="AC49">
        <v>2.8737110551189216</v>
      </c>
      <c r="AD49">
        <v>10.847849440133569</v>
      </c>
      <c r="AE49">
        <v>14.674579390165816</v>
      </c>
      <c r="AF49">
        <v>2.6350215949027476</v>
      </c>
      <c r="AG49">
        <v>12.047503213755443</v>
      </c>
      <c r="AH49">
        <v>33.74817607832648</v>
      </c>
      <c r="AI49">
        <v>1.058912204736147</v>
      </c>
      <c r="AJ49">
        <v>0</v>
      </c>
      <c r="AK49">
        <v>15.182079282289141</v>
      </c>
      <c r="AL49">
        <v>0</v>
      </c>
      <c r="AM49">
        <v>0</v>
      </c>
      <c r="AN49">
        <v>0</v>
      </c>
      <c r="AO49">
        <v>3.0894760000000008</v>
      </c>
      <c r="AP49">
        <v>2.8930646230323109</v>
      </c>
      <c r="AQ49">
        <v>0</v>
      </c>
      <c r="AR49">
        <v>3.2765543478260866</v>
      </c>
      <c r="AS49">
        <v>2.7986453358245948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381.08216191903432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</v>
      </c>
      <c r="L50">
        <v>67.740000000000009</v>
      </c>
      <c r="M50">
        <v>13.65</v>
      </c>
      <c r="N50">
        <v>35.26</v>
      </c>
      <c r="O50">
        <v>0</v>
      </c>
      <c r="P50">
        <v>30.202924656207628</v>
      </c>
      <c r="Q50">
        <v>3.29</v>
      </c>
      <c r="R50">
        <v>6.9677830788804069</v>
      </c>
      <c r="S50">
        <v>0</v>
      </c>
      <c r="T50">
        <v>0</v>
      </c>
      <c r="U50">
        <v>62.161533943686294</v>
      </c>
      <c r="V50">
        <v>4.333224125093075</v>
      </c>
      <c r="W50">
        <v>13.33</v>
      </c>
      <c r="X50">
        <v>29.353417559385193</v>
      </c>
      <c r="Y50">
        <v>0</v>
      </c>
      <c r="Z50">
        <v>0</v>
      </c>
      <c r="AA50">
        <v>0</v>
      </c>
      <c r="AB50">
        <v>2.7716832623977319</v>
      </c>
      <c r="AC50">
        <v>2.8737110551189216</v>
      </c>
      <c r="AD50">
        <v>10.847849440133569</v>
      </c>
      <c r="AE50">
        <v>14.674579390165816</v>
      </c>
      <c r="AF50">
        <v>2.6350215949027476</v>
      </c>
      <c r="AG50">
        <v>12.047503213755443</v>
      </c>
      <c r="AH50">
        <v>33.74817607832648</v>
      </c>
      <c r="AI50">
        <v>1.058912204736147</v>
      </c>
      <c r="AJ50">
        <v>0</v>
      </c>
      <c r="AK50">
        <v>15.182079282289141</v>
      </c>
      <c r="AL50">
        <v>0</v>
      </c>
      <c r="AM50">
        <v>0</v>
      </c>
      <c r="AN50">
        <v>0</v>
      </c>
      <c r="AO50">
        <v>3.0894760000000008</v>
      </c>
      <c r="AP50">
        <v>2.8930646230323109</v>
      </c>
      <c r="AQ50">
        <v>0</v>
      </c>
      <c r="AR50">
        <v>3.2765543478260866</v>
      </c>
      <c r="AS50">
        <v>2.7986453358245948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379.14613919176162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</v>
      </c>
      <c r="L51">
        <v>67.740000000000009</v>
      </c>
      <c r="M51">
        <v>13.65</v>
      </c>
      <c r="N51">
        <v>35.26</v>
      </c>
      <c r="O51">
        <v>0</v>
      </c>
      <c r="P51">
        <v>30.202924656207628</v>
      </c>
      <c r="Q51">
        <v>3.29</v>
      </c>
      <c r="R51">
        <v>6.9677830788804069</v>
      </c>
      <c r="S51">
        <v>0</v>
      </c>
      <c r="T51">
        <v>0</v>
      </c>
      <c r="U51">
        <v>62.161533943686294</v>
      </c>
      <c r="V51">
        <v>4.7199999999999989</v>
      </c>
      <c r="W51">
        <v>13.33</v>
      </c>
      <c r="X51">
        <v>29.353417559385193</v>
      </c>
      <c r="Y51">
        <v>0</v>
      </c>
      <c r="Z51">
        <v>0</v>
      </c>
      <c r="AA51">
        <v>0</v>
      </c>
      <c r="AB51">
        <v>2.7716832623977319</v>
      </c>
      <c r="AC51">
        <v>2.8737110551189216</v>
      </c>
      <c r="AD51">
        <v>10.847849440133569</v>
      </c>
      <c r="AE51">
        <v>14.674579390165816</v>
      </c>
      <c r="AF51">
        <v>2.6350215949027476</v>
      </c>
      <c r="AG51">
        <v>12.047503213755443</v>
      </c>
      <c r="AH51">
        <v>33.74817607832648</v>
      </c>
      <c r="AI51">
        <v>1.058912204736147</v>
      </c>
      <c r="AJ51">
        <v>0</v>
      </c>
      <c r="AK51">
        <v>15.182079282289141</v>
      </c>
      <c r="AL51">
        <v>0</v>
      </c>
      <c r="AM51">
        <v>0</v>
      </c>
      <c r="AN51">
        <v>0</v>
      </c>
      <c r="AO51">
        <v>3.0894760000000008</v>
      </c>
      <c r="AP51">
        <v>2.8930646230323109</v>
      </c>
      <c r="AQ51">
        <v>0</v>
      </c>
      <c r="AR51">
        <v>3.2765543478260866</v>
      </c>
      <c r="AS51">
        <v>2.7986453358245948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379.53291506666858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</v>
      </c>
      <c r="L52">
        <v>67.740000000000009</v>
      </c>
      <c r="M52">
        <v>13.65</v>
      </c>
      <c r="N52">
        <v>35.26</v>
      </c>
      <c r="O52">
        <v>0</v>
      </c>
      <c r="P52">
        <v>30.202924656207628</v>
      </c>
      <c r="Q52">
        <v>3.29</v>
      </c>
      <c r="R52">
        <v>6.9677830788804069</v>
      </c>
      <c r="S52">
        <v>0</v>
      </c>
      <c r="T52">
        <v>0</v>
      </c>
      <c r="U52">
        <v>62.161533943686294</v>
      </c>
      <c r="V52">
        <v>5.0762230483271367</v>
      </c>
      <c r="W52">
        <v>13.33</v>
      </c>
      <c r="X52">
        <v>29.353417559385193</v>
      </c>
      <c r="Y52">
        <v>0</v>
      </c>
      <c r="Z52">
        <v>0</v>
      </c>
      <c r="AA52">
        <v>0</v>
      </c>
      <c r="AB52">
        <v>2.7716832623977319</v>
      </c>
      <c r="AC52">
        <v>2.8737110551189216</v>
      </c>
      <c r="AD52">
        <v>10.847849440133569</v>
      </c>
      <c r="AE52">
        <v>14.674579390165816</v>
      </c>
      <c r="AF52">
        <v>2.6350215949027476</v>
      </c>
      <c r="AG52">
        <v>12.047503213755443</v>
      </c>
      <c r="AH52">
        <v>33.74817607832648</v>
      </c>
      <c r="AI52">
        <v>0.75596881807934924</v>
      </c>
      <c r="AJ52">
        <v>0</v>
      </c>
      <c r="AK52">
        <v>15.182079282289141</v>
      </c>
      <c r="AL52">
        <v>0</v>
      </c>
      <c r="AM52">
        <v>0</v>
      </c>
      <c r="AN52">
        <v>0</v>
      </c>
      <c r="AO52">
        <v>3.0894760000000008</v>
      </c>
      <c r="AP52">
        <v>2.8930646230323109</v>
      </c>
      <c r="AQ52">
        <v>0</v>
      </c>
      <c r="AR52">
        <v>3.2765543478260866</v>
      </c>
      <c r="AS52">
        <v>2.7986453358245948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379.58619472833891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</v>
      </c>
      <c r="L53">
        <v>67.740000000000009</v>
      </c>
      <c r="M53">
        <v>13.65</v>
      </c>
      <c r="N53">
        <v>35.26</v>
      </c>
      <c r="O53">
        <v>0</v>
      </c>
      <c r="P53">
        <v>30.202924656207628</v>
      </c>
      <c r="Q53">
        <v>3.29</v>
      </c>
      <c r="R53">
        <v>6.9677830788804069</v>
      </c>
      <c r="S53">
        <v>0</v>
      </c>
      <c r="T53">
        <v>0</v>
      </c>
      <c r="U53">
        <v>62.161533943686294</v>
      </c>
      <c r="V53">
        <v>6.13</v>
      </c>
      <c r="W53">
        <v>13.33</v>
      </c>
      <c r="X53">
        <v>29.353067837357582</v>
      </c>
      <c r="Y53">
        <v>0</v>
      </c>
      <c r="Z53">
        <v>0</v>
      </c>
      <c r="AA53">
        <v>0</v>
      </c>
      <c r="AB53">
        <v>2.7716832623977319</v>
      </c>
      <c r="AC53">
        <v>2.8737110551189216</v>
      </c>
      <c r="AD53">
        <v>10.847849440133569</v>
      </c>
      <c r="AE53">
        <v>14.674579390165816</v>
      </c>
      <c r="AF53">
        <v>2.6350215949027476</v>
      </c>
      <c r="AG53">
        <v>12.047503213755443</v>
      </c>
      <c r="AH53">
        <v>33.74817607832648</v>
      </c>
      <c r="AI53">
        <v>0</v>
      </c>
      <c r="AJ53">
        <v>0</v>
      </c>
      <c r="AK53">
        <v>15.182079282289141</v>
      </c>
      <c r="AL53">
        <v>0</v>
      </c>
      <c r="AM53">
        <v>0</v>
      </c>
      <c r="AN53">
        <v>0</v>
      </c>
      <c r="AO53">
        <v>3.0894760000000008</v>
      </c>
      <c r="AP53">
        <v>2.8930646230323109</v>
      </c>
      <c r="AQ53">
        <v>0</v>
      </c>
      <c r="AR53">
        <v>14.943910326086957</v>
      </c>
      <c r="AS53">
        <v>2.7986453358245948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391.55100911816567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</v>
      </c>
      <c r="L54">
        <v>67.740000000000009</v>
      </c>
      <c r="M54">
        <v>13.65</v>
      </c>
      <c r="N54">
        <v>35.26</v>
      </c>
      <c r="O54">
        <v>0</v>
      </c>
      <c r="P54">
        <v>30.202924656207628</v>
      </c>
      <c r="Q54">
        <v>3.29</v>
      </c>
      <c r="R54">
        <v>6.9677830788804069</v>
      </c>
      <c r="S54">
        <v>0</v>
      </c>
      <c r="T54">
        <v>0</v>
      </c>
      <c r="U54">
        <v>62.161533943686294</v>
      </c>
      <c r="V54">
        <v>6.1734450027917367</v>
      </c>
      <c r="W54">
        <v>13.34</v>
      </c>
      <c r="X54">
        <v>29.353067837357582</v>
      </c>
      <c r="Y54">
        <v>0</v>
      </c>
      <c r="Z54">
        <v>0</v>
      </c>
      <c r="AA54">
        <v>0</v>
      </c>
      <c r="AB54">
        <v>2.7716832623977319</v>
      </c>
      <c r="AC54">
        <v>2.8737110551189216</v>
      </c>
      <c r="AD54">
        <v>10.847849440133569</v>
      </c>
      <c r="AE54">
        <v>14.674579390165816</v>
      </c>
      <c r="AF54">
        <v>2.6350215949027476</v>
      </c>
      <c r="AG54">
        <v>12.047503213755443</v>
      </c>
      <c r="AH54">
        <v>33.74817607832648</v>
      </c>
      <c r="AI54">
        <v>0</v>
      </c>
      <c r="AJ54">
        <v>0</v>
      </c>
      <c r="AK54">
        <v>15.182079282289141</v>
      </c>
      <c r="AL54">
        <v>0</v>
      </c>
      <c r="AM54">
        <v>0</v>
      </c>
      <c r="AN54">
        <v>0</v>
      </c>
      <c r="AO54">
        <v>3.0894760000000008</v>
      </c>
      <c r="AP54">
        <v>2.8930646230323109</v>
      </c>
      <c r="AQ54">
        <v>0</v>
      </c>
      <c r="AR54">
        <v>14.943910326086957</v>
      </c>
      <c r="AS54">
        <v>2.7986453358245948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391.60445412095737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</v>
      </c>
      <c r="L55">
        <v>67.740000000000009</v>
      </c>
      <c r="M55">
        <v>13.65</v>
      </c>
      <c r="N55">
        <v>35.26</v>
      </c>
      <c r="O55">
        <v>0</v>
      </c>
      <c r="P55">
        <v>32.11999999999999</v>
      </c>
      <c r="Q55">
        <v>3.29</v>
      </c>
      <c r="R55">
        <v>6.9677830788804069</v>
      </c>
      <c r="S55">
        <v>0</v>
      </c>
      <c r="T55">
        <v>0</v>
      </c>
      <c r="U55">
        <v>62.161533943686294</v>
      </c>
      <c r="V55">
        <v>6.1734450027917367</v>
      </c>
      <c r="W55">
        <v>13.34</v>
      </c>
      <c r="X55">
        <v>29.353067837357582</v>
      </c>
      <c r="Y55">
        <v>0</v>
      </c>
      <c r="Z55">
        <v>0</v>
      </c>
      <c r="AA55">
        <v>0</v>
      </c>
      <c r="AB55">
        <v>2.7716832623977319</v>
      </c>
      <c r="AC55">
        <v>2.8737110551189216</v>
      </c>
      <c r="AD55">
        <v>10.847849440133569</v>
      </c>
      <c r="AE55">
        <v>14.674579390165816</v>
      </c>
      <c r="AF55">
        <v>2.6350215949027476</v>
      </c>
      <c r="AG55">
        <v>12.047503213755443</v>
      </c>
      <c r="AH55">
        <v>30.933721444079023</v>
      </c>
      <c r="AI55">
        <v>0</v>
      </c>
      <c r="AJ55">
        <v>0</v>
      </c>
      <c r="AK55">
        <v>15.182079282289141</v>
      </c>
      <c r="AL55">
        <v>0</v>
      </c>
      <c r="AM55">
        <v>0</v>
      </c>
      <c r="AN55">
        <v>0</v>
      </c>
      <c r="AO55">
        <v>3.0894760000000008</v>
      </c>
      <c r="AP55">
        <v>2.8930646230323109</v>
      </c>
      <c r="AQ55">
        <v>0</v>
      </c>
      <c r="AR55">
        <v>4.9178994565217398</v>
      </c>
      <c r="AS55">
        <v>2.7986453358245948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380.68106396093708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</v>
      </c>
      <c r="L56">
        <v>67.740000000000009</v>
      </c>
      <c r="M56">
        <v>13.65</v>
      </c>
      <c r="N56">
        <v>35.26</v>
      </c>
      <c r="O56">
        <v>0</v>
      </c>
      <c r="P56">
        <v>32.39</v>
      </c>
      <c r="Q56">
        <v>3.29</v>
      </c>
      <c r="R56">
        <v>6.9677830788804069</v>
      </c>
      <c r="S56">
        <v>0</v>
      </c>
      <c r="T56">
        <v>0</v>
      </c>
      <c r="U56">
        <v>62.161533943686294</v>
      </c>
      <c r="V56">
        <v>6.1734450027917367</v>
      </c>
      <c r="W56">
        <v>13.34</v>
      </c>
      <c r="X56">
        <v>29.353067837357582</v>
      </c>
      <c r="Y56">
        <v>0</v>
      </c>
      <c r="Z56">
        <v>0</v>
      </c>
      <c r="AA56">
        <v>0</v>
      </c>
      <c r="AB56">
        <v>2.7716832623977319</v>
      </c>
      <c r="AC56">
        <v>2.8737110551189216</v>
      </c>
      <c r="AD56">
        <v>10.847849440133569</v>
      </c>
      <c r="AE56">
        <v>14.674579390165816</v>
      </c>
      <c r="AF56">
        <v>2.6350215949027476</v>
      </c>
      <c r="AG56">
        <v>12.047503213755443</v>
      </c>
      <c r="AH56">
        <v>30.933721444079023</v>
      </c>
      <c r="AI56">
        <v>0</v>
      </c>
      <c r="AJ56">
        <v>0</v>
      </c>
      <c r="AK56">
        <v>15.182079282289141</v>
      </c>
      <c r="AL56">
        <v>0</v>
      </c>
      <c r="AM56">
        <v>0</v>
      </c>
      <c r="AN56">
        <v>0</v>
      </c>
      <c r="AO56">
        <v>3.0894760000000008</v>
      </c>
      <c r="AP56">
        <v>2.8930646230323109</v>
      </c>
      <c r="AQ56">
        <v>0</v>
      </c>
      <c r="AR56">
        <v>3.2765543478260866</v>
      </c>
      <c r="AS56">
        <v>2.7986453358245948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379.30971885224142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</v>
      </c>
      <c r="L57">
        <v>67.740000000000009</v>
      </c>
      <c r="M57">
        <v>13.65</v>
      </c>
      <c r="N57">
        <v>35.26</v>
      </c>
      <c r="O57">
        <v>0</v>
      </c>
      <c r="P57">
        <v>33.220000000000006</v>
      </c>
      <c r="Q57">
        <v>3.29</v>
      </c>
      <c r="R57">
        <v>6.9677830788804069</v>
      </c>
      <c r="S57">
        <v>0</v>
      </c>
      <c r="T57">
        <v>0</v>
      </c>
      <c r="U57">
        <v>62.161533943686294</v>
      </c>
      <c r="V57">
        <v>6.1734450027917367</v>
      </c>
      <c r="W57">
        <v>13.34</v>
      </c>
      <c r="X57">
        <v>29.353067837357582</v>
      </c>
      <c r="Y57">
        <v>0</v>
      </c>
      <c r="Z57">
        <v>0</v>
      </c>
      <c r="AA57">
        <v>0</v>
      </c>
      <c r="AB57">
        <v>2.7716832623977319</v>
      </c>
      <c r="AC57">
        <v>2.8737110551189216</v>
      </c>
      <c r="AD57">
        <v>10.847849440133569</v>
      </c>
      <c r="AE57">
        <v>14.674579390165816</v>
      </c>
      <c r="AF57">
        <v>2.6350215949027476</v>
      </c>
      <c r="AG57">
        <v>12.047503213755443</v>
      </c>
      <c r="AH57">
        <v>30.933721444079023</v>
      </c>
      <c r="AI57">
        <v>0</v>
      </c>
      <c r="AJ57">
        <v>0</v>
      </c>
      <c r="AK57">
        <v>15.182079282289141</v>
      </c>
      <c r="AL57">
        <v>0</v>
      </c>
      <c r="AM57">
        <v>0</v>
      </c>
      <c r="AN57">
        <v>0</v>
      </c>
      <c r="AO57">
        <v>3.0894760000000008</v>
      </c>
      <c r="AP57">
        <v>2.8930646230323109</v>
      </c>
      <c r="AQ57">
        <v>0</v>
      </c>
      <c r="AR57">
        <v>3.2765543478260866</v>
      </c>
      <c r="AS57">
        <v>2.7986453358245948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380.13971885224146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</v>
      </c>
      <c r="L58">
        <v>67.740000000000009</v>
      </c>
      <c r="M58">
        <v>13.65</v>
      </c>
      <c r="N58">
        <v>35.26</v>
      </c>
      <c r="O58">
        <v>0</v>
      </c>
      <c r="P58">
        <v>33.220000000000006</v>
      </c>
      <c r="Q58">
        <v>3.29</v>
      </c>
      <c r="R58">
        <v>6.9677830788804069</v>
      </c>
      <c r="S58">
        <v>0</v>
      </c>
      <c r="T58">
        <v>0</v>
      </c>
      <c r="U58">
        <v>62.161533943686294</v>
      </c>
      <c r="V58">
        <v>6.1734450027917367</v>
      </c>
      <c r="W58">
        <v>13.34</v>
      </c>
      <c r="X58">
        <v>29.353067837357582</v>
      </c>
      <c r="Y58">
        <v>0</v>
      </c>
      <c r="Z58">
        <v>0</v>
      </c>
      <c r="AA58">
        <v>0</v>
      </c>
      <c r="AB58">
        <v>2.7716832623977319</v>
      </c>
      <c r="AC58">
        <v>2.8737110551189216</v>
      </c>
      <c r="AD58">
        <v>10.847849440133569</v>
      </c>
      <c r="AE58">
        <v>14.674579390165816</v>
      </c>
      <c r="AF58">
        <v>2.6350215949027476</v>
      </c>
      <c r="AG58">
        <v>12.047503213755443</v>
      </c>
      <c r="AH58">
        <v>30.933721444079023</v>
      </c>
      <c r="AI58">
        <v>0</v>
      </c>
      <c r="AJ58">
        <v>0</v>
      </c>
      <c r="AK58">
        <v>15.182079282289141</v>
      </c>
      <c r="AL58">
        <v>0</v>
      </c>
      <c r="AM58">
        <v>0</v>
      </c>
      <c r="AN58">
        <v>0</v>
      </c>
      <c r="AO58">
        <v>3.0894760000000008</v>
      </c>
      <c r="AP58">
        <v>2.8930646230323109</v>
      </c>
      <c r="AQ58">
        <v>0</v>
      </c>
      <c r="AR58">
        <v>3.2765543478260866</v>
      </c>
      <c r="AS58">
        <v>2.7986453358245948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380.13971885224146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4.9600000000000017</v>
      </c>
      <c r="L59">
        <v>67.734243222571592</v>
      </c>
      <c r="M59">
        <v>13.65</v>
      </c>
      <c r="N59">
        <v>35.26</v>
      </c>
      <c r="O59">
        <v>0</v>
      </c>
      <c r="P59">
        <v>31.06</v>
      </c>
      <c r="Q59">
        <v>3.2878397898883782</v>
      </c>
      <c r="R59">
        <v>6.97</v>
      </c>
      <c r="S59">
        <v>0</v>
      </c>
      <c r="T59">
        <v>0</v>
      </c>
      <c r="U59">
        <v>62.161533943686294</v>
      </c>
      <c r="V59">
        <v>6.1734450027917367</v>
      </c>
      <c r="W59">
        <v>13.33</v>
      </c>
      <c r="X59">
        <v>29.353496128648004</v>
      </c>
      <c r="Y59">
        <v>0</v>
      </c>
      <c r="Z59">
        <v>0</v>
      </c>
      <c r="AA59">
        <v>0</v>
      </c>
      <c r="AB59">
        <v>2.7716832623977319</v>
      </c>
      <c r="AC59">
        <v>2.8737110551189216</v>
      </c>
      <c r="AD59">
        <v>10.847849440133569</v>
      </c>
      <c r="AE59">
        <v>14.674579390165816</v>
      </c>
      <c r="AF59">
        <v>2.6350215949027476</v>
      </c>
      <c r="AG59">
        <v>12.047503213755443</v>
      </c>
      <c r="AH59">
        <v>30.933721444079023</v>
      </c>
      <c r="AI59">
        <v>0</v>
      </c>
      <c r="AJ59">
        <v>0</v>
      </c>
      <c r="AK59">
        <v>15.182079282289141</v>
      </c>
      <c r="AL59">
        <v>0</v>
      </c>
      <c r="AM59">
        <v>0</v>
      </c>
      <c r="AN59">
        <v>0</v>
      </c>
      <c r="AO59">
        <v>3.0465240000000007</v>
      </c>
      <c r="AP59">
        <v>2.8930646230323109</v>
      </c>
      <c r="AQ59">
        <v>0</v>
      </c>
      <c r="AR59">
        <v>3.2765543478260866</v>
      </c>
      <c r="AS59">
        <v>2.7986453358245948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377.92149507711144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</v>
      </c>
      <c r="L60">
        <v>67.734243222571592</v>
      </c>
      <c r="M60">
        <v>13.65</v>
      </c>
      <c r="N60">
        <v>35.26</v>
      </c>
      <c r="O60">
        <v>0</v>
      </c>
      <c r="P60">
        <v>31.06</v>
      </c>
      <c r="Q60">
        <v>3.2878397898883782</v>
      </c>
      <c r="R60">
        <v>6.97</v>
      </c>
      <c r="S60">
        <v>0</v>
      </c>
      <c r="T60">
        <v>0</v>
      </c>
      <c r="U60">
        <v>62.161533943686294</v>
      </c>
      <c r="V60">
        <v>6.1734450027917367</v>
      </c>
      <c r="W60">
        <v>13.33</v>
      </c>
      <c r="X60">
        <v>29.353417559385193</v>
      </c>
      <c r="Y60">
        <v>0</v>
      </c>
      <c r="Z60">
        <v>0</v>
      </c>
      <c r="AA60">
        <v>0</v>
      </c>
      <c r="AB60">
        <v>2.7716832623977319</v>
      </c>
      <c r="AC60">
        <v>2.8737110551189216</v>
      </c>
      <c r="AD60">
        <v>10.847849440133569</v>
      </c>
      <c r="AE60">
        <v>14.674579390165816</v>
      </c>
      <c r="AF60">
        <v>2.6350215949027476</v>
      </c>
      <c r="AG60">
        <v>12.047503213755443</v>
      </c>
      <c r="AH60">
        <v>30.933721444079023</v>
      </c>
      <c r="AI60">
        <v>0</v>
      </c>
      <c r="AJ60">
        <v>0</v>
      </c>
      <c r="AK60">
        <v>15.182079282289141</v>
      </c>
      <c r="AL60">
        <v>0</v>
      </c>
      <c r="AM60">
        <v>0</v>
      </c>
      <c r="AN60">
        <v>0</v>
      </c>
      <c r="AO60">
        <v>3.0465240000000007</v>
      </c>
      <c r="AP60">
        <v>2.8930646230323109</v>
      </c>
      <c r="AQ60">
        <v>0</v>
      </c>
      <c r="AR60">
        <v>4.9178994565217398</v>
      </c>
      <c r="AS60">
        <v>2.7986453358245948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379.56276161654426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</v>
      </c>
      <c r="L61">
        <v>67.734243222571592</v>
      </c>
      <c r="M61">
        <v>13.65</v>
      </c>
      <c r="N61">
        <v>35.26</v>
      </c>
      <c r="O61">
        <v>0</v>
      </c>
      <c r="P61">
        <v>31.06</v>
      </c>
      <c r="Q61">
        <v>3.2878397898883782</v>
      </c>
      <c r="R61">
        <v>6.97</v>
      </c>
      <c r="S61">
        <v>0</v>
      </c>
      <c r="T61">
        <v>0</v>
      </c>
      <c r="U61">
        <v>62.161533943686294</v>
      </c>
      <c r="V61">
        <v>6.1734450027917367</v>
      </c>
      <c r="W61">
        <v>13.33</v>
      </c>
      <c r="X61">
        <v>29.353536996866712</v>
      </c>
      <c r="Y61">
        <v>0</v>
      </c>
      <c r="Z61">
        <v>0</v>
      </c>
      <c r="AA61">
        <v>0</v>
      </c>
      <c r="AB61">
        <v>2.7716832623977319</v>
      </c>
      <c r="AC61">
        <v>2.8737110551189216</v>
      </c>
      <c r="AD61">
        <v>10.847849440133569</v>
      </c>
      <c r="AE61">
        <v>14.674579390165816</v>
      </c>
      <c r="AF61">
        <v>2.6350215949027476</v>
      </c>
      <c r="AG61">
        <v>12.047503213755443</v>
      </c>
      <c r="AH61">
        <v>30.933721444079023</v>
      </c>
      <c r="AI61">
        <v>0</v>
      </c>
      <c r="AJ61">
        <v>0</v>
      </c>
      <c r="AK61">
        <v>15.182079282289141</v>
      </c>
      <c r="AL61">
        <v>0</v>
      </c>
      <c r="AM61">
        <v>0</v>
      </c>
      <c r="AN61">
        <v>0</v>
      </c>
      <c r="AO61">
        <v>3.0465240000000007</v>
      </c>
      <c r="AP61">
        <v>2.8930646230323109</v>
      </c>
      <c r="AQ61">
        <v>0</v>
      </c>
      <c r="AR61">
        <v>4.9178994565217398</v>
      </c>
      <c r="AS61">
        <v>3.5946672127806925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380.35890293098186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</v>
      </c>
      <c r="L62">
        <v>67.740000000000009</v>
      </c>
      <c r="M62">
        <v>13.65</v>
      </c>
      <c r="N62">
        <v>35.26</v>
      </c>
      <c r="O62">
        <v>0</v>
      </c>
      <c r="P62">
        <v>31.06</v>
      </c>
      <c r="Q62">
        <v>3.29</v>
      </c>
      <c r="R62">
        <v>6.9677830788804069</v>
      </c>
      <c r="S62">
        <v>0</v>
      </c>
      <c r="T62">
        <v>0</v>
      </c>
      <c r="U62">
        <v>62.161533943686294</v>
      </c>
      <c r="V62">
        <v>6.17</v>
      </c>
      <c r="W62">
        <v>13.33</v>
      </c>
      <c r="X62">
        <v>29.353536996866712</v>
      </c>
      <c r="Y62">
        <v>0</v>
      </c>
      <c r="Z62">
        <v>0</v>
      </c>
      <c r="AA62">
        <v>0</v>
      </c>
      <c r="AB62">
        <v>2.7716832623977319</v>
      </c>
      <c r="AC62">
        <v>2.8737110551189216</v>
      </c>
      <c r="AD62">
        <v>10.847849440133569</v>
      </c>
      <c r="AE62">
        <v>14.674579390165816</v>
      </c>
      <c r="AF62">
        <v>2.6350215949027476</v>
      </c>
      <c r="AG62">
        <v>12.047503213755443</v>
      </c>
      <c r="AH62">
        <v>30.933721444079023</v>
      </c>
      <c r="AI62">
        <v>0</v>
      </c>
      <c r="AJ62">
        <v>0</v>
      </c>
      <c r="AK62">
        <v>15.182079282289141</v>
      </c>
      <c r="AL62">
        <v>0</v>
      </c>
      <c r="AM62">
        <v>0</v>
      </c>
      <c r="AN62">
        <v>0</v>
      </c>
      <c r="AO62">
        <v>3.0465240000000007</v>
      </c>
      <c r="AP62">
        <v>2.8930646230323109</v>
      </c>
      <c r="AQ62">
        <v>0</v>
      </c>
      <c r="AR62">
        <v>4.9178994565217398</v>
      </c>
      <c r="AS62">
        <v>3.5946672127806925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380.36115799461055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</v>
      </c>
      <c r="L63">
        <v>67.734243222571592</v>
      </c>
      <c r="M63">
        <v>13.65</v>
      </c>
      <c r="N63">
        <v>35.26</v>
      </c>
      <c r="O63">
        <v>0</v>
      </c>
      <c r="P63">
        <v>31.06</v>
      </c>
      <c r="Q63">
        <v>3.2878397898883782</v>
      </c>
      <c r="R63">
        <v>6.77</v>
      </c>
      <c r="S63">
        <v>0</v>
      </c>
      <c r="T63">
        <v>0</v>
      </c>
      <c r="U63">
        <v>62.161533943686294</v>
      </c>
      <c r="V63">
        <v>3.39</v>
      </c>
      <c r="W63">
        <v>13.33</v>
      </c>
      <c r="X63">
        <v>29.353536996866712</v>
      </c>
      <c r="Y63">
        <v>0</v>
      </c>
      <c r="Z63">
        <v>0</v>
      </c>
      <c r="AA63">
        <v>0</v>
      </c>
      <c r="AB63">
        <v>2.7716832623977319</v>
      </c>
      <c r="AC63">
        <v>2.8737110551189216</v>
      </c>
      <c r="AD63">
        <v>10.847849440133569</v>
      </c>
      <c r="AE63">
        <v>14.674579390165816</v>
      </c>
      <c r="AF63">
        <v>2.6350215949027476</v>
      </c>
      <c r="AG63">
        <v>12.047503213755443</v>
      </c>
      <c r="AH63">
        <v>30.933721444079023</v>
      </c>
      <c r="AI63">
        <v>0</v>
      </c>
      <c r="AJ63">
        <v>0</v>
      </c>
      <c r="AK63">
        <v>15.182079282289141</v>
      </c>
      <c r="AL63">
        <v>0</v>
      </c>
      <c r="AM63">
        <v>0</v>
      </c>
      <c r="AN63">
        <v>0</v>
      </c>
      <c r="AO63">
        <v>3.0465240000000007</v>
      </c>
      <c r="AP63">
        <v>2.8930646230323109</v>
      </c>
      <c r="AQ63">
        <v>0</v>
      </c>
      <c r="AR63">
        <v>4.9178994565217398</v>
      </c>
      <c r="AS63">
        <v>2.7986453358245948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376.57943605123404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</v>
      </c>
      <c r="L64">
        <v>67.734243222571592</v>
      </c>
      <c r="M64">
        <v>13.65</v>
      </c>
      <c r="N64">
        <v>35.26</v>
      </c>
      <c r="O64">
        <v>0</v>
      </c>
      <c r="P64">
        <v>31.06</v>
      </c>
      <c r="Q64">
        <v>3.2878397898883782</v>
      </c>
      <c r="R64">
        <v>6.77</v>
      </c>
      <c r="S64">
        <v>0</v>
      </c>
      <c r="T64">
        <v>0</v>
      </c>
      <c r="U64">
        <v>62.161533943686294</v>
      </c>
      <c r="V64">
        <v>3.39</v>
      </c>
      <c r="W64">
        <v>13.33</v>
      </c>
      <c r="X64">
        <v>29.353536996866712</v>
      </c>
      <c r="Y64">
        <v>0</v>
      </c>
      <c r="Z64">
        <v>0</v>
      </c>
      <c r="AA64">
        <v>0</v>
      </c>
      <c r="AB64">
        <v>2.7716832623977319</v>
      </c>
      <c r="AC64">
        <v>2.8737110551189216</v>
      </c>
      <c r="AD64">
        <v>10.847849440133569</v>
      </c>
      <c r="AE64">
        <v>14.674579390165816</v>
      </c>
      <c r="AF64">
        <v>2.6350215949027476</v>
      </c>
      <c r="AG64">
        <v>12.047503213755443</v>
      </c>
      <c r="AH64">
        <v>30.933721444079023</v>
      </c>
      <c r="AI64">
        <v>0</v>
      </c>
      <c r="AJ64">
        <v>0</v>
      </c>
      <c r="AK64">
        <v>15.182079282289141</v>
      </c>
      <c r="AL64">
        <v>0</v>
      </c>
      <c r="AM64">
        <v>0</v>
      </c>
      <c r="AN64">
        <v>0</v>
      </c>
      <c r="AO64">
        <v>3.0005040000000003</v>
      </c>
      <c r="AP64">
        <v>2.8930646230323109</v>
      </c>
      <c r="AQ64">
        <v>0</v>
      </c>
      <c r="AR64">
        <v>4.9178994565217398</v>
      </c>
      <c r="AS64">
        <v>2.7986453358245948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376.53341605123404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4.96</v>
      </c>
      <c r="L65">
        <v>67.734243222571592</v>
      </c>
      <c r="M65">
        <v>13.65</v>
      </c>
      <c r="N65">
        <v>35.26</v>
      </c>
      <c r="O65">
        <v>0</v>
      </c>
      <c r="P65">
        <v>31.06</v>
      </c>
      <c r="Q65">
        <v>3.2878397898883782</v>
      </c>
      <c r="R65">
        <v>6.77</v>
      </c>
      <c r="S65">
        <v>0</v>
      </c>
      <c r="T65">
        <v>0</v>
      </c>
      <c r="U65">
        <v>62.161533943686294</v>
      </c>
      <c r="V65">
        <v>3.39</v>
      </c>
      <c r="W65">
        <v>13.33</v>
      </c>
      <c r="X65">
        <v>29.353536996866712</v>
      </c>
      <c r="Y65">
        <v>0</v>
      </c>
      <c r="Z65">
        <v>0</v>
      </c>
      <c r="AA65">
        <v>0</v>
      </c>
      <c r="AB65">
        <v>2.7716832623977319</v>
      </c>
      <c r="AC65">
        <v>2.8737110551189216</v>
      </c>
      <c r="AD65">
        <v>10.847849440133569</v>
      </c>
      <c r="AE65">
        <v>14.674579390165816</v>
      </c>
      <c r="AF65">
        <v>2.6350215949027476</v>
      </c>
      <c r="AG65">
        <v>12.047503213755443</v>
      </c>
      <c r="AH65">
        <v>30.933721444079023</v>
      </c>
      <c r="AI65">
        <v>0</v>
      </c>
      <c r="AJ65">
        <v>0</v>
      </c>
      <c r="AK65">
        <v>15.182079282289141</v>
      </c>
      <c r="AL65">
        <v>0</v>
      </c>
      <c r="AM65">
        <v>0</v>
      </c>
      <c r="AN65">
        <v>0</v>
      </c>
      <c r="AO65">
        <v>3.0005040000000003</v>
      </c>
      <c r="AP65">
        <v>2.8930646230323109</v>
      </c>
      <c r="AQ65">
        <v>0</v>
      </c>
      <c r="AR65">
        <v>4.9178994565217398</v>
      </c>
      <c r="AS65">
        <v>4.1951749445195023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377.92994565992899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4.96</v>
      </c>
      <c r="L66">
        <v>67.734243222571592</v>
      </c>
      <c r="M66">
        <v>13.65</v>
      </c>
      <c r="N66">
        <v>35.26</v>
      </c>
      <c r="O66">
        <v>0</v>
      </c>
      <c r="P66">
        <v>31.06</v>
      </c>
      <c r="Q66">
        <v>3.2878397898883782</v>
      </c>
      <c r="R66">
        <v>6.77</v>
      </c>
      <c r="S66">
        <v>0</v>
      </c>
      <c r="T66">
        <v>0</v>
      </c>
      <c r="U66">
        <v>62.161533943686294</v>
      </c>
      <c r="V66">
        <v>3.39</v>
      </c>
      <c r="W66">
        <v>13.33</v>
      </c>
      <c r="X66">
        <v>29.353536996866712</v>
      </c>
      <c r="Y66">
        <v>0</v>
      </c>
      <c r="Z66">
        <v>0</v>
      </c>
      <c r="AA66">
        <v>0</v>
      </c>
      <c r="AB66">
        <v>2.7716832623977319</v>
      </c>
      <c r="AC66">
        <v>2.8737110551189216</v>
      </c>
      <c r="AD66">
        <v>10.847849440133569</v>
      </c>
      <c r="AE66">
        <v>14.674579390165816</v>
      </c>
      <c r="AF66">
        <v>2.6350215949027476</v>
      </c>
      <c r="AG66">
        <v>12.047503213755443</v>
      </c>
      <c r="AH66">
        <v>30.933721444079023</v>
      </c>
      <c r="AI66">
        <v>0</v>
      </c>
      <c r="AJ66">
        <v>0</v>
      </c>
      <c r="AK66">
        <v>15.182079282289141</v>
      </c>
      <c r="AL66">
        <v>0</v>
      </c>
      <c r="AM66">
        <v>0</v>
      </c>
      <c r="AN66">
        <v>0</v>
      </c>
      <c r="AO66">
        <v>3.0005040000000003</v>
      </c>
      <c r="AP66">
        <v>2.8930646230323109</v>
      </c>
      <c r="AQ66">
        <v>2.134070684881324</v>
      </c>
      <c r="AR66">
        <v>4.9178994565217398</v>
      </c>
      <c r="AS66">
        <v>4.1951749445195023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380.06401634481034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4.96</v>
      </c>
      <c r="L67">
        <v>67.73434085213033</v>
      </c>
      <c r="M67">
        <v>13.65</v>
      </c>
      <c r="N67">
        <v>35.26</v>
      </c>
      <c r="O67">
        <v>0</v>
      </c>
      <c r="P67">
        <v>31.06</v>
      </c>
      <c r="Q67">
        <v>3.2878397898883782</v>
      </c>
      <c r="R67">
        <v>6.77</v>
      </c>
      <c r="S67">
        <v>0</v>
      </c>
      <c r="T67">
        <v>0</v>
      </c>
      <c r="U67">
        <v>62.161533943686294</v>
      </c>
      <c r="V67">
        <v>3.39</v>
      </c>
      <c r="W67">
        <v>12.99</v>
      </c>
      <c r="X67">
        <v>28.763067733333337</v>
      </c>
      <c r="Y67">
        <v>0</v>
      </c>
      <c r="Z67">
        <v>1.9360227272727273</v>
      </c>
      <c r="AA67">
        <v>0</v>
      </c>
      <c r="AB67">
        <v>2.7716832623977319</v>
      </c>
      <c r="AC67">
        <v>2.8737110551189216</v>
      </c>
      <c r="AD67">
        <v>8.1568019569127745</v>
      </c>
      <c r="AE67">
        <v>14.674579390165816</v>
      </c>
      <c r="AF67">
        <v>2.6350215949027476</v>
      </c>
      <c r="AG67">
        <v>12.047503213755443</v>
      </c>
      <c r="AH67">
        <v>30.933721444079023</v>
      </c>
      <c r="AI67">
        <v>0</v>
      </c>
      <c r="AJ67">
        <v>0</v>
      </c>
      <c r="AK67">
        <v>15.182079282289141</v>
      </c>
      <c r="AL67">
        <v>0</v>
      </c>
      <c r="AM67">
        <v>0</v>
      </c>
      <c r="AN67">
        <v>0</v>
      </c>
      <c r="AO67">
        <v>2.985164000000001</v>
      </c>
      <c r="AP67">
        <v>2.8930646230323109</v>
      </c>
      <c r="AQ67">
        <v>4.6211252835498362</v>
      </c>
      <c r="AR67">
        <v>4.9178994565217398</v>
      </c>
      <c r="AS67">
        <v>3.7957674764327596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380.45092708546929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4.96</v>
      </c>
      <c r="L68">
        <v>67.73434085213033</v>
      </c>
      <c r="M68">
        <v>13.65</v>
      </c>
      <c r="N68">
        <v>35.26</v>
      </c>
      <c r="O68">
        <v>0</v>
      </c>
      <c r="P68">
        <v>31.06</v>
      </c>
      <c r="Q68">
        <v>3.2878397898883782</v>
      </c>
      <c r="R68">
        <v>6.77</v>
      </c>
      <c r="S68">
        <v>0</v>
      </c>
      <c r="T68">
        <v>0</v>
      </c>
      <c r="U68">
        <v>62.161533943686294</v>
      </c>
      <c r="V68">
        <v>3.39</v>
      </c>
      <c r="W68">
        <v>13.34</v>
      </c>
      <c r="X68">
        <v>29.353067837357582</v>
      </c>
      <c r="Y68">
        <v>0</v>
      </c>
      <c r="Z68">
        <v>1.9360227272727273</v>
      </c>
      <c r="AA68">
        <v>0</v>
      </c>
      <c r="AB68">
        <v>2.7716832623977319</v>
      </c>
      <c r="AC68">
        <v>2.8737110551189216</v>
      </c>
      <c r="AD68">
        <v>8.1568019569127745</v>
      </c>
      <c r="AE68">
        <v>14.674579390165816</v>
      </c>
      <c r="AF68">
        <v>2.6350215949027476</v>
      </c>
      <c r="AG68">
        <v>12.047503213755443</v>
      </c>
      <c r="AH68">
        <v>30.933721444079023</v>
      </c>
      <c r="AI68">
        <v>0</v>
      </c>
      <c r="AJ68">
        <v>0</v>
      </c>
      <c r="AK68">
        <v>15.182079282289141</v>
      </c>
      <c r="AL68">
        <v>0</v>
      </c>
      <c r="AM68">
        <v>0</v>
      </c>
      <c r="AN68">
        <v>0</v>
      </c>
      <c r="AO68">
        <v>2.9514160000000005</v>
      </c>
      <c r="AP68">
        <v>2.8930646230323109</v>
      </c>
      <c r="AQ68">
        <v>4.6211252835498362</v>
      </c>
      <c r="AR68">
        <v>4.9178994565217398</v>
      </c>
      <c r="AS68">
        <v>3.7957674764327596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381.35717918949354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9.0300000000000011</v>
      </c>
      <c r="L69">
        <v>67.73434085213033</v>
      </c>
      <c r="M69">
        <v>13.65</v>
      </c>
      <c r="N69">
        <v>35.26</v>
      </c>
      <c r="O69">
        <v>0</v>
      </c>
      <c r="P69">
        <v>29.394092233497442</v>
      </c>
      <c r="Q69">
        <v>6.1066149584487537</v>
      </c>
      <c r="R69">
        <v>6.77</v>
      </c>
      <c r="S69">
        <v>0</v>
      </c>
      <c r="T69">
        <v>0</v>
      </c>
      <c r="U69">
        <v>62.161533943686294</v>
      </c>
      <c r="V69">
        <v>6.169999999999999</v>
      </c>
      <c r="W69">
        <v>13.34</v>
      </c>
      <c r="X69">
        <v>29.353067837357582</v>
      </c>
      <c r="Y69">
        <v>0</v>
      </c>
      <c r="Z69">
        <v>1.9360227272727273</v>
      </c>
      <c r="AA69">
        <v>0</v>
      </c>
      <c r="AB69">
        <v>2.7716832623977319</v>
      </c>
      <c r="AC69">
        <v>2.8737110551189216</v>
      </c>
      <c r="AD69">
        <v>8.1568019569127745</v>
      </c>
      <c r="AE69">
        <v>14.674579390165816</v>
      </c>
      <c r="AF69">
        <v>2.6350215949027476</v>
      </c>
      <c r="AG69">
        <v>12.047503213755443</v>
      </c>
      <c r="AH69">
        <v>30.933721444079023</v>
      </c>
      <c r="AI69">
        <v>0</v>
      </c>
      <c r="AJ69">
        <v>0</v>
      </c>
      <c r="AK69">
        <v>15.182079282289141</v>
      </c>
      <c r="AL69">
        <v>0</v>
      </c>
      <c r="AM69">
        <v>0</v>
      </c>
      <c r="AN69">
        <v>0</v>
      </c>
      <c r="AO69">
        <v>2.9238040000000005</v>
      </c>
      <c r="AP69">
        <v>2.8930646230323109</v>
      </c>
      <c r="AQ69">
        <v>9.2422505670996724</v>
      </c>
      <c r="AR69">
        <v>2.4574157608695653</v>
      </c>
      <c r="AS69">
        <v>3.7957674764327596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391.49307617944908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9.0300000000000011</v>
      </c>
      <c r="L70">
        <v>67.73434085213033</v>
      </c>
      <c r="M70">
        <v>13.65</v>
      </c>
      <c r="N70">
        <v>35.26</v>
      </c>
      <c r="O70">
        <v>0</v>
      </c>
      <c r="P70">
        <v>29.394092233497442</v>
      </c>
      <c r="Q70">
        <v>6.1066149584487537</v>
      </c>
      <c r="R70">
        <v>6.77</v>
      </c>
      <c r="S70">
        <v>0</v>
      </c>
      <c r="T70">
        <v>0</v>
      </c>
      <c r="U70">
        <v>62.161533943686294</v>
      </c>
      <c r="V70">
        <v>6.169999999999999</v>
      </c>
      <c r="W70">
        <v>13.34</v>
      </c>
      <c r="X70">
        <v>29.353067837357582</v>
      </c>
      <c r="Y70">
        <v>0</v>
      </c>
      <c r="Z70">
        <v>1.9360227272727273</v>
      </c>
      <c r="AA70">
        <v>0</v>
      </c>
      <c r="AB70">
        <v>2.7716832623977319</v>
      </c>
      <c r="AC70">
        <v>2.8737110551189216</v>
      </c>
      <c r="AD70">
        <v>8.1568019569127745</v>
      </c>
      <c r="AE70">
        <v>14.674579390165816</v>
      </c>
      <c r="AF70">
        <v>2.6350215949027476</v>
      </c>
      <c r="AG70">
        <v>12.047503213755443</v>
      </c>
      <c r="AH70">
        <v>30.933721444079023</v>
      </c>
      <c r="AI70">
        <v>0</v>
      </c>
      <c r="AJ70">
        <v>0</v>
      </c>
      <c r="AK70">
        <v>15.182079282289141</v>
      </c>
      <c r="AL70">
        <v>0</v>
      </c>
      <c r="AM70">
        <v>0</v>
      </c>
      <c r="AN70">
        <v>0</v>
      </c>
      <c r="AO70">
        <v>2.8102880000000003</v>
      </c>
      <c r="AP70">
        <v>2.8930646230323109</v>
      </c>
      <c r="AQ70">
        <v>9.2422505670996724</v>
      </c>
      <c r="AR70">
        <v>2.4574157608695653</v>
      </c>
      <c r="AS70">
        <v>3.7957674764327596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391.37956017944907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9.0302428333243689</v>
      </c>
      <c r="L71">
        <v>146.47999999999999</v>
      </c>
      <c r="M71">
        <v>13.65</v>
      </c>
      <c r="N71">
        <v>35.26</v>
      </c>
      <c r="O71">
        <v>0</v>
      </c>
      <c r="P71">
        <v>29.394092233497442</v>
      </c>
      <c r="Q71">
        <v>6.1066149584487537</v>
      </c>
      <c r="R71">
        <v>12.586643561716874</v>
      </c>
      <c r="S71">
        <v>0</v>
      </c>
      <c r="T71">
        <v>0</v>
      </c>
      <c r="U71">
        <v>62.161533943686294</v>
      </c>
      <c r="V71">
        <v>6.169999999999999</v>
      </c>
      <c r="W71">
        <v>13.34</v>
      </c>
      <c r="X71">
        <v>29.353067837357582</v>
      </c>
      <c r="Y71">
        <v>0</v>
      </c>
      <c r="Z71">
        <v>1.9360227272727273</v>
      </c>
      <c r="AA71">
        <v>0</v>
      </c>
      <c r="AB71">
        <v>2.7716832623977319</v>
      </c>
      <c r="AC71">
        <v>2.8737110551189216</v>
      </c>
      <c r="AD71">
        <v>8.1568019569127745</v>
      </c>
      <c r="AE71">
        <v>14.674579390165816</v>
      </c>
      <c r="AF71">
        <v>2.6350215949027476</v>
      </c>
      <c r="AG71">
        <v>12.047503213755443</v>
      </c>
      <c r="AH71">
        <v>30.933721444079023</v>
      </c>
      <c r="AI71">
        <v>0</v>
      </c>
      <c r="AJ71">
        <v>0</v>
      </c>
      <c r="AK71">
        <v>15.182079282289141</v>
      </c>
      <c r="AL71">
        <v>0</v>
      </c>
      <c r="AM71">
        <v>0</v>
      </c>
      <c r="AN71">
        <v>0</v>
      </c>
      <c r="AO71">
        <v>2.9053960000000005</v>
      </c>
      <c r="AP71">
        <v>2.8930646230323109</v>
      </c>
      <c r="AQ71">
        <v>13.860681316956477</v>
      </c>
      <c r="AR71">
        <v>2.4574157608695653</v>
      </c>
      <c r="AS71">
        <v>3.7957674764327596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480.65564447221664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9.0302428333243689</v>
      </c>
      <c r="L72">
        <v>214.83</v>
      </c>
      <c r="M72">
        <v>13.65</v>
      </c>
      <c r="N72">
        <v>35.26</v>
      </c>
      <c r="O72">
        <v>0</v>
      </c>
      <c r="P72">
        <v>29.394092233497442</v>
      </c>
      <c r="Q72">
        <v>6.1066149584487537</v>
      </c>
      <c r="R72">
        <v>12.586643561716874</v>
      </c>
      <c r="S72">
        <v>0</v>
      </c>
      <c r="T72">
        <v>0</v>
      </c>
      <c r="U72">
        <v>62.161533943686294</v>
      </c>
      <c r="V72">
        <v>6.169999999999999</v>
      </c>
      <c r="W72">
        <v>13.34</v>
      </c>
      <c r="X72">
        <v>29.353067837357582</v>
      </c>
      <c r="Y72">
        <v>0</v>
      </c>
      <c r="Z72">
        <v>1.9360227272727273</v>
      </c>
      <c r="AA72">
        <v>0</v>
      </c>
      <c r="AB72">
        <v>2.7716832623977319</v>
      </c>
      <c r="AC72">
        <v>2.8737110551189216</v>
      </c>
      <c r="AD72">
        <v>8.1568019569127745</v>
      </c>
      <c r="AE72">
        <v>14.674579390165816</v>
      </c>
      <c r="AF72">
        <v>2.6350215949027476</v>
      </c>
      <c r="AG72">
        <v>12.047503213755443</v>
      </c>
      <c r="AH72">
        <v>30.933721444079023</v>
      </c>
      <c r="AI72">
        <v>0</v>
      </c>
      <c r="AJ72">
        <v>0</v>
      </c>
      <c r="AK72">
        <v>15.182079282289141</v>
      </c>
      <c r="AL72">
        <v>0</v>
      </c>
      <c r="AM72">
        <v>0</v>
      </c>
      <c r="AN72">
        <v>0</v>
      </c>
      <c r="AO72">
        <v>2.8194920000000008</v>
      </c>
      <c r="AP72">
        <v>2.8930646230323109</v>
      </c>
      <c r="AQ72">
        <v>13.860681316956477</v>
      </c>
      <c r="AR72">
        <v>2.4574157608695653</v>
      </c>
      <c r="AS72">
        <v>3.7957674764327596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548.91974047221663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9.0302158686141869</v>
      </c>
      <c r="L73">
        <v>252.57</v>
      </c>
      <c r="M73">
        <v>13.65</v>
      </c>
      <c r="N73">
        <v>35.26</v>
      </c>
      <c r="O73">
        <v>0</v>
      </c>
      <c r="P73">
        <v>29.394092233497442</v>
      </c>
      <c r="Q73">
        <v>6.0999999999999988</v>
      </c>
      <c r="R73">
        <v>12.58332095490716</v>
      </c>
      <c r="S73">
        <v>0</v>
      </c>
      <c r="T73">
        <v>0</v>
      </c>
      <c r="U73">
        <v>62.161533943686294</v>
      </c>
      <c r="V73">
        <v>6.169999999999999</v>
      </c>
      <c r="W73">
        <v>13.34</v>
      </c>
      <c r="X73">
        <v>29.353067837357582</v>
      </c>
      <c r="Y73">
        <v>0</v>
      </c>
      <c r="Z73">
        <v>1.9360227272727273</v>
      </c>
      <c r="AA73">
        <v>0</v>
      </c>
      <c r="AB73">
        <v>3.5639844125786864</v>
      </c>
      <c r="AC73">
        <v>2.8737110551189216</v>
      </c>
      <c r="AD73">
        <v>8.1568019569127745</v>
      </c>
      <c r="AE73">
        <v>14.674579390165816</v>
      </c>
      <c r="AF73">
        <v>2.6350215949027476</v>
      </c>
      <c r="AG73">
        <v>12.047503213755443</v>
      </c>
      <c r="AH73">
        <v>30.933721444079023</v>
      </c>
      <c r="AI73">
        <v>1.058912204736147</v>
      </c>
      <c r="AJ73">
        <v>0</v>
      </c>
      <c r="AK73">
        <v>15.182079282289141</v>
      </c>
      <c r="AL73">
        <v>0</v>
      </c>
      <c r="AM73">
        <v>0</v>
      </c>
      <c r="AN73">
        <v>0</v>
      </c>
      <c r="AO73">
        <v>2.7581320000000007</v>
      </c>
      <c r="AP73">
        <v>2.8930646230323109</v>
      </c>
      <c r="AQ73">
        <v>13.860681316956477</v>
      </c>
      <c r="AR73">
        <v>2.4574157608695653</v>
      </c>
      <c r="AS73">
        <v>3.7957674764327596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588.4396292971652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9.0302158686141869</v>
      </c>
      <c r="L74">
        <v>268.05</v>
      </c>
      <c r="M74">
        <v>13.65</v>
      </c>
      <c r="N74">
        <v>35.26</v>
      </c>
      <c r="O74">
        <v>0</v>
      </c>
      <c r="P74">
        <v>29.394092233497442</v>
      </c>
      <c r="Q74">
        <v>6.0999999999999988</v>
      </c>
      <c r="R74">
        <v>12.58332095490716</v>
      </c>
      <c r="S74">
        <v>0</v>
      </c>
      <c r="T74">
        <v>0</v>
      </c>
      <c r="U74">
        <v>62.161533943686294</v>
      </c>
      <c r="V74">
        <v>6.169999999999999</v>
      </c>
      <c r="W74">
        <v>13.34</v>
      </c>
      <c r="X74">
        <v>29.353067837357582</v>
      </c>
      <c r="Y74">
        <v>0</v>
      </c>
      <c r="Z74">
        <v>0.32522727272727275</v>
      </c>
      <c r="AA74">
        <v>0</v>
      </c>
      <c r="AB74">
        <v>3.5639844125786864</v>
      </c>
      <c r="AC74">
        <v>2.8737110551189216</v>
      </c>
      <c r="AD74">
        <v>8.1568019569127745</v>
      </c>
      <c r="AE74">
        <v>14.674579390165816</v>
      </c>
      <c r="AF74">
        <v>2.6350215949027476</v>
      </c>
      <c r="AG74">
        <v>12.047503213755443</v>
      </c>
      <c r="AH74">
        <v>30.933721444079023</v>
      </c>
      <c r="AI74">
        <v>1.5119376361586985</v>
      </c>
      <c r="AJ74">
        <v>0</v>
      </c>
      <c r="AK74">
        <v>15.182079282289141</v>
      </c>
      <c r="AL74">
        <v>0</v>
      </c>
      <c r="AM74">
        <v>0</v>
      </c>
      <c r="AN74">
        <v>0</v>
      </c>
      <c r="AO74">
        <v>2.7059760000000006</v>
      </c>
      <c r="AP74">
        <v>2.8930646230323109</v>
      </c>
      <c r="AQ74">
        <v>18.479112066813283</v>
      </c>
      <c r="AR74">
        <v>3.2765543478260866</v>
      </c>
      <c r="AS74">
        <v>3.7957674764327596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608.14727261085534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9.0302158686141869</v>
      </c>
      <c r="L75">
        <v>319.34000000000003</v>
      </c>
      <c r="M75">
        <v>13.65</v>
      </c>
      <c r="N75">
        <v>35.26</v>
      </c>
      <c r="O75">
        <v>0</v>
      </c>
      <c r="P75">
        <v>29.394092233497442</v>
      </c>
      <c r="Q75">
        <v>6.0999999999999988</v>
      </c>
      <c r="R75">
        <v>12.58332095490716</v>
      </c>
      <c r="S75">
        <v>0</v>
      </c>
      <c r="T75">
        <v>0</v>
      </c>
      <c r="U75">
        <v>62.161533943686294</v>
      </c>
      <c r="V75">
        <v>6.169999999999999</v>
      </c>
      <c r="W75">
        <v>13.34</v>
      </c>
      <c r="X75">
        <v>29.353067837357582</v>
      </c>
      <c r="Y75">
        <v>0</v>
      </c>
      <c r="Z75">
        <v>0.32522727272727275</v>
      </c>
      <c r="AA75">
        <v>4.1718143459915611</v>
      </c>
      <c r="AB75">
        <v>3.5639844125786864</v>
      </c>
      <c r="AC75">
        <v>2.8737110551189216</v>
      </c>
      <c r="AD75">
        <v>8.1568019569127745</v>
      </c>
      <c r="AE75">
        <v>14.674579390165816</v>
      </c>
      <c r="AF75">
        <v>2.6350215949027476</v>
      </c>
      <c r="AG75">
        <v>12.047503213755443</v>
      </c>
      <c r="AH75">
        <v>30.933721444079023</v>
      </c>
      <c r="AI75">
        <v>2.2679064542380472</v>
      </c>
      <c r="AJ75">
        <v>0</v>
      </c>
      <c r="AK75">
        <v>15.182079282289141</v>
      </c>
      <c r="AL75">
        <v>0</v>
      </c>
      <c r="AM75">
        <v>0.79545306431121832</v>
      </c>
      <c r="AN75">
        <v>0</v>
      </c>
      <c r="AO75">
        <v>2.5924600000000004</v>
      </c>
      <c r="AP75">
        <v>2.8930646230323109</v>
      </c>
      <c r="AQ75">
        <v>18.479112066813283</v>
      </c>
      <c r="AR75">
        <v>4.9178994565217398</v>
      </c>
      <c r="AS75">
        <v>3.7957674764327596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666.68833794793318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9.0302158686141869</v>
      </c>
      <c r="L76">
        <v>319.34000000000003</v>
      </c>
      <c r="M76">
        <v>13.65</v>
      </c>
      <c r="N76">
        <v>35.26</v>
      </c>
      <c r="O76">
        <v>0</v>
      </c>
      <c r="P76">
        <v>29.394092233497442</v>
      </c>
      <c r="Q76">
        <v>6.0999999999999988</v>
      </c>
      <c r="R76">
        <v>12.58332095490716</v>
      </c>
      <c r="S76">
        <v>0</v>
      </c>
      <c r="T76">
        <v>0</v>
      </c>
      <c r="U76">
        <v>62.161533943686294</v>
      </c>
      <c r="V76">
        <v>6.169999999999999</v>
      </c>
      <c r="W76">
        <v>13.34</v>
      </c>
      <c r="X76">
        <v>29.353067837357582</v>
      </c>
      <c r="Y76">
        <v>0</v>
      </c>
      <c r="Z76">
        <v>0.65352272727272731</v>
      </c>
      <c r="AA76">
        <v>8.3405611814345999</v>
      </c>
      <c r="AB76">
        <v>7.517265584069813</v>
      </c>
      <c r="AC76">
        <v>5.7474221102378431</v>
      </c>
      <c r="AD76">
        <v>10.847849440133569</v>
      </c>
      <c r="AE76">
        <v>14.674579390165816</v>
      </c>
      <c r="AF76">
        <v>2.6350215949027476</v>
      </c>
      <c r="AG76">
        <v>12.047503213755443</v>
      </c>
      <c r="AH76">
        <v>34.759357384044122</v>
      </c>
      <c r="AI76">
        <v>14.552399748027472</v>
      </c>
      <c r="AJ76">
        <v>0</v>
      </c>
      <c r="AK76">
        <v>15.182079282289141</v>
      </c>
      <c r="AL76">
        <v>0</v>
      </c>
      <c r="AM76">
        <v>2.3779860027830106</v>
      </c>
      <c r="AN76">
        <v>0</v>
      </c>
      <c r="AO76">
        <v>2.5464400000000009</v>
      </c>
      <c r="AP76">
        <v>2.8930646230323109</v>
      </c>
      <c r="AQ76">
        <v>18.479112066813283</v>
      </c>
      <c r="AR76">
        <v>4.9178994565217398</v>
      </c>
      <c r="AS76">
        <v>3.7957674764327596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698.35006211997893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8.0500000000000007</v>
      </c>
      <c r="L77">
        <v>318.14</v>
      </c>
      <c r="M77">
        <v>13.65</v>
      </c>
      <c r="N77">
        <v>35.26</v>
      </c>
      <c r="O77">
        <v>0</v>
      </c>
      <c r="P77">
        <v>29.394092233497442</v>
      </c>
      <c r="Q77">
        <v>6.0000000000000009</v>
      </c>
      <c r="R77">
        <v>12.27702375181774</v>
      </c>
      <c r="S77">
        <v>0</v>
      </c>
      <c r="T77">
        <v>0</v>
      </c>
      <c r="U77">
        <v>62.161533943686294</v>
      </c>
      <c r="V77">
        <v>6.169999999999999</v>
      </c>
      <c r="W77">
        <v>13.34</v>
      </c>
      <c r="X77">
        <v>29.353067837357582</v>
      </c>
      <c r="Y77">
        <v>0</v>
      </c>
      <c r="Z77">
        <v>5.8080681818181823</v>
      </c>
      <c r="AA77">
        <v>12.512375527426158</v>
      </c>
      <c r="AB77">
        <v>12.112063949825103</v>
      </c>
      <c r="AC77">
        <v>9.0741456430979479</v>
      </c>
      <c r="AD77">
        <v>11.176910168651759</v>
      </c>
      <c r="AE77">
        <v>14.821964781046768</v>
      </c>
      <c r="AF77">
        <v>5.8534116070727338</v>
      </c>
      <c r="AG77">
        <v>12.047503213755443</v>
      </c>
      <c r="AH77">
        <v>41.680331654289347</v>
      </c>
      <c r="AI77">
        <v>14.552399748027472</v>
      </c>
      <c r="AJ77">
        <v>0</v>
      </c>
      <c r="AK77">
        <v>15.182079282289141</v>
      </c>
      <c r="AL77">
        <v>0</v>
      </c>
      <c r="AM77">
        <v>3.9605189412548025</v>
      </c>
      <c r="AN77">
        <v>0</v>
      </c>
      <c r="AO77">
        <v>2.5464400000000009</v>
      </c>
      <c r="AP77">
        <v>3.1569072079536031</v>
      </c>
      <c r="AQ77">
        <v>18.479112066813283</v>
      </c>
      <c r="AR77">
        <v>15.078899456521739</v>
      </c>
      <c r="AS77">
        <v>9.5829861748644571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741.42183537106689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9.0299999999999994</v>
      </c>
      <c r="L78">
        <v>319.34000000000003</v>
      </c>
      <c r="M78">
        <v>13.65</v>
      </c>
      <c r="N78">
        <v>35.26</v>
      </c>
      <c r="O78">
        <v>0</v>
      </c>
      <c r="P78">
        <v>29.394092233497442</v>
      </c>
      <c r="Q78">
        <v>6.1069886643666838</v>
      </c>
      <c r="R78">
        <v>12.587024344126682</v>
      </c>
      <c r="S78">
        <v>0</v>
      </c>
      <c r="T78">
        <v>0</v>
      </c>
      <c r="U78">
        <v>62.161533943686294</v>
      </c>
      <c r="V78">
        <v>6.169999999999999</v>
      </c>
      <c r="W78">
        <v>13.34</v>
      </c>
      <c r="X78">
        <v>29.353067837357582</v>
      </c>
      <c r="Y78">
        <v>0</v>
      </c>
      <c r="Z78">
        <v>5.8080681818181823</v>
      </c>
      <c r="AA78">
        <v>12.512375527426158</v>
      </c>
      <c r="AB78">
        <v>12.112063949825103</v>
      </c>
      <c r="AC78">
        <v>9.0741456430979479</v>
      </c>
      <c r="AD78">
        <v>11.176910168651759</v>
      </c>
      <c r="AE78">
        <v>14.821964781046768</v>
      </c>
      <c r="AF78">
        <v>5.8534116070727338</v>
      </c>
      <c r="AG78">
        <v>12.047503213755443</v>
      </c>
      <c r="AH78">
        <v>41.680331654289347</v>
      </c>
      <c r="AI78">
        <v>14.552399748027472</v>
      </c>
      <c r="AJ78">
        <v>0</v>
      </c>
      <c r="AK78">
        <v>15.182079282289141</v>
      </c>
      <c r="AL78">
        <v>0</v>
      </c>
      <c r="AM78">
        <v>3.9605189412548025</v>
      </c>
      <c r="AN78">
        <v>0</v>
      </c>
      <c r="AO78">
        <v>2.5403040000000003</v>
      </c>
      <c r="AP78">
        <v>3.1569072079536031</v>
      </c>
      <c r="AQ78">
        <v>18.479112066813283</v>
      </c>
      <c r="AR78">
        <v>15.078899456521739</v>
      </c>
      <c r="AS78">
        <v>9.5829861748644571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744.01268862774259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9.0299999999999994</v>
      </c>
      <c r="L79">
        <v>319.34000000000003</v>
      </c>
      <c r="M79">
        <v>13.65</v>
      </c>
      <c r="N79">
        <v>35.26</v>
      </c>
      <c r="O79">
        <v>0</v>
      </c>
      <c r="P79">
        <v>29.394092233497442</v>
      </c>
      <c r="Q79">
        <v>6.1069886643666838</v>
      </c>
      <c r="R79">
        <v>12.587024344126682</v>
      </c>
      <c r="S79">
        <v>0</v>
      </c>
      <c r="T79">
        <v>0</v>
      </c>
      <c r="U79">
        <v>62.161533943686294</v>
      </c>
      <c r="V79">
        <v>6.169999999999999</v>
      </c>
      <c r="W79">
        <v>13.34</v>
      </c>
      <c r="X79">
        <v>29.353067837357582</v>
      </c>
      <c r="Y79">
        <v>0</v>
      </c>
      <c r="Z79">
        <v>5.8080681818181823</v>
      </c>
      <c r="AA79">
        <v>12.512375527426158</v>
      </c>
      <c r="AB79">
        <v>12.112063949825103</v>
      </c>
      <c r="AC79">
        <v>9.0741456430979479</v>
      </c>
      <c r="AD79">
        <v>11.176910168651759</v>
      </c>
      <c r="AE79">
        <v>14.821964781046768</v>
      </c>
      <c r="AF79">
        <v>5.8534116070727338</v>
      </c>
      <c r="AG79">
        <v>12.047503213755443</v>
      </c>
      <c r="AH79">
        <v>41.680331654289347</v>
      </c>
      <c r="AI79">
        <v>14.552399748027472</v>
      </c>
      <c r="AJ79">
        <v>0</v>
      </c>
      <c r="AK79">
        <v>15.182079282289141</v>
      </c>
      <c r="AL79">
        <v>0</v>
      </c>
      <c r="AM79">
        <v>3.9605189412548025</v>
      </c>
      <c r="AN79">
        <v>0</v>
      </c>
      <c r="AO79">
        <v>2.5832560000000004</v>
      </c>
      <c r="AP79">
        <v>3.1569072079536031</v>
      </c>
      <c r="AQ79">
        <v>18.479112066813283</v>
      </c>
      <c r="AR79">
        <v>3.2765543478260866</v>
      </c>
      <c r="AS79">
        <v>9.5829861748644571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732.2532955190469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9.0299999999999976</v>
      </c>
      <c r="L80">
        <v>319.34000000000003</v>
      </c>
      <c r="M80">
        <v>13.65</v>
      </c>
      <c r="N80">
        <v>35.26</v>
      </c>
      <c r="O80">
        <v>0</v>
      </c>
      <c r="P80">
        <v>29.394092233497442</v>
      </c>
      <c r="Q80">
        <v>6.1069886643666838</v>
      </c>
      <c r="R80">
        <v>12.587024344126682</v>
      </c>
      <c r="S80">
        <v>0</v>
      </c>
      <c r="T80">
        <v>0</v>
      </c>
      <c r="U80">
        <v>62.161533943686294</v>
      </c>
      <c r="V80">
        <v>6.169999999999999</v>
      </c>
      <c r="W80">
        <v>13.34</v>
      </c>
      <c r="X80">
        <v>29.353067837357582</v>
      </c>
      <c r="Y80">
        <v>0</v>
      </c>
      <c r="Z80">
        <v>5.8080681818181823</v>
      </c>
      <c r="AA80">
        <v>12.512375527426158</v>
      </c>
      <c r="AB80">
        <v>12.112063949825103</v>
      </c>
      <c r="AC80">
        <v>9.0741456430979479</v>
      </c>
      <c r="AD80">
        <v>11.176910168651759</v>
      </c>
      <c r="AE80">
        <v>14.821964781046768</v>
      </c>
      <c r="AF80">
        <v>5.8534116070727338</v>
      </c>
      <c r="AG80">
        <v>12.047503213755443</v>
      </c>
      <c r="AH80">
        <v>41.680331654289347</v>
      </c>
      <c r="AI80">
        <v>14.552399748027472</v>
      </c>
      <c r="AJ80">
        <v>0</v>
      </c>
      <c r="AK80">
        <v>15.182079282289141</v>
      </c>
      <c r="AL80">
        <v>0</v>
      </c>
      <c r="AM80">
        <v>3.9605189412548025</v>
      </c>
      <c r="AN80">
        <v>0</v>
      </c>
      <c r="AO80">
        <v>2.6967720000000002</v>
      </c>
      <c r="AP80">
        <v>3.1569072079536031</v>
      </c>
      <c r="AQ80">
        <v>18.479112066813283</v>
      </c>
      <c r="AR80">
        <v>3.2765543478260866</v>
      </c>
      <c r="AS80">
        <v>9.5829861748644571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732.36681151904691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9.0299999999999994</v>
      </c>
      <c r="L81">
        <v>319.34000000000003</v>
      </c>
      <c r="M81">
        <v>13.65</v>
      </c>
      <c r="N81">
        <v>35.26</v>
      </c>
      <c r="O81">
        <v>0</v>
      </c>
      <c r="P81">
        <v>29.394092233497442</v>
      </c>
      <c r="Q81">
        <v>6.1069886643666838</v>
      </c>
      <c r="R81">
        <v>12.587024344126682</v>
      </c>
      <c r="S81">
        <v>0</v>
      </c>
      <c r="T81">
        <v>0</v>
      </c>
      <c r="U81">
        <v>62.161533943686294</v>
      </c>
      <c r="V81">
        <v>6.169999999999999</v>
      </c>
      <c r="W81">
        <v>13.34</v>
      </c>
      <c r="X81">
        <v>29.353067837357582</v>
      </c>
      <c r="Y81">
        <v>0</v>
      </c>
      <c r="Z81">
        <v>5.8080681818181823</v>
      </c>
      <c r="AA81">
        <v>12.512375527426158</v>
      </c>
      <c r="AB81">
        <v>12.112063949825103</v>
      </c>
      <c r="AC81">
        <v>9.0741456430979479</v>
      </c>
      <c r="AD81">
        <v>11.176910168651759</v>
      </c>
      <c r="AE81">
        <v>14.821964781046768</v>
      </c>
      <c r="AF81">
        <v>5.8534116070727338</v>
      </c>
      <c r="AG81">
        <v>12.047503213755443</v>
      </c>
      <c r="AH81">
        <v>41.680331654289347</v>
      </c>
      <c r="AI81">
        <v>14.552399748027472</v>
      </c>
      <c r="AJ81">
        <v>0</v>
      </c>
      <c r="AK81">
        <v>15.182079282289141</v>
      </c>
      <c r="AL81">
        <v>0</v>
      </c>
      <c r="AM81">
        <v>3.9605189412548025</v>
      </c>
      <c r="AN81">
        <v>0</v>
      </c>
      <c r="AO81">
        <v>2.7949480000000007</v>
      </c>
      <c r="AP81">
        <v>3.1569072079536031</v>
      </c>
      <c r="AQ81">
        <v>18.479112066813283</v>
      </c>
      <c r="AR81">
        <v>3.2765543478260866</v>
      </c>
      <c r="AS81">
        <v>2.9941594810418826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725.87616082522425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9.0299999999999994</v>
      </c>
      <c r="L82">
        <v>319.34000000000003</v>
      </c>
      <c r="M82">
        <v>13.65</v>
      </c>
      <c r="N82">
        <v>35.26</v>
      </c>
      <c r="O82">
        <v>0</v>
      </c>
      <c r="P82">
        <v>29.394092233497442</v>
      </c>
      <c r="Q82">
        <v>6.1069886643666838</v>
      </c>
      <c r="R82">
        <v>12.587024344126682</v>
      </c>
      <c r="S82">
        <v>0</v>
      </c>
      <c r="T82">
        <v>0</v>
      </c>
      <c r="U82">
        <v>62.161533943686294</v>
      </c>
      <c r="V82">
        <v>6.169999999999999</v>
      </c>
      <c r="W82">
        <v>13.34</v>
      </c>
      <c r="X82">
        <v>29.353067837357582</v>
      </c>
      <c r="Y82">
        <v>0</v>
      </c>
      <c r="Z82">
        <v>5.8080681818181823</v>
      </c>
      <c r="AA82">
        <v>12.512375527426158</v>
      </c>
      <c r="AB82">
        <v>12.112063949825103</v>
      </c>
      <c r="AC82">
        <v>9.0741456430979479</v>
      </c>
      <c r="AD82">
        <v>11.176910168651759</v>
      </c>
      <c r="AE82">
        <v>14.821964781046768</v>
      </c>
      <c r="AF82">
        <v>5.8534116070727338</v>
      </c>
      <c r="AG82">
        <v>12.047503213755443</v>
      </c>
      <c r="AH82">
        <v>41.680331654289347</v>
      </c>
      <c r="AI82">
        <v>1.8899220451983729</v>
      </c>
      <c r="AJ82">
        <v>0</v>
      </c>
      <c r="AK82">
        <v>15.182079282289141</v>
      </c>
      <c r="AL82">
        <v>0</v>
      </c>
      <c r="AM82">
        <v>3.9605189412548025</v>
      </c>
      <c r="AN82">
        <v>0</v>
      </c>
      <c r="AO82">
        <v>2.8440360000000005</v>
      </c>
      <c r="AP82">
        <v>3.1569072079536031</v>
      </c>
      <c r="AQ82">
        <v>18.479112066813283</v>
      </c>
      <c r="AR82">
        <v>3.2765543478260866</v>
      </c>
      <c r="AS82">
        <v>2.9941594810418826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713.26277112239507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9.0299999999999994</v>
      </c>
      <c r="L83">
        <v>319.34000000000003</v>
      </c>
      <c r="M83">
        <v>13.65</v>
      </c>
      <c r="N83">
        <v>35.26</v>
      </c>
      <c r="O83">
        <v>0</v>
      </c>
      <c r="P83">
        <v>29.394092233497442</v>
      </c>
      <c r="Q83">
        <v>6.1069886643666838</v>
      </c>
      <c r="R83">
        <v>12.587024344126682</v>
      </c>
      <c r="S83">
        <v>0</v>
      </c>
      <c r="T83">
        <v>0</v>
      </c>
      <c r="U83">
        <v>62.161533943686294</v>
      </c>
      <c r="V83">
        <v>6.169999999999999</v>
      </c>
      <c r="W83">
        <v>13.34</v>
      </c>
      <c r="X83">
        <v>29.353067837357582</v>
      </c>
      <c r="Y83">
        <v>0</v>
      </c>
      <c r="Z83">
        <v>5.8080681818181823</v>
      </c>
      <c r="AA83">
        <v>12.512375527426158</v>
      </c>
      <c r="AB83">
        <v>12.112063949825103</v>
      </c>
      <c r="AC83">
        <v>9.0741456430979479</v>
      </c>
      <c r="AD83">
        <v>11.176910168651759</v>
      </c>
      <c r="AE83">
        <v>14.821964781046768</v>
      </c>
      <c r="AF83">
        <v>5.8534116070727338</v>
      </c>
      <c r="AG83">
        <v>12.047503213755443</v>
      </c>
      <c r="AH83">
        <v>41.680331654289347</v>
      </c>
      <c r="AI83">
        <v>1.058912204736147</v>
      </c>
      <c r="AJ83">
        <v>0</v>
      </c>
      <c r="AK83">
        <v>15.182079282289141</v>
      </c>
      <c r="AL83">
        <v>0</v>
      </c>
      <c r="AM83">
        <v>3.9605189412548025</v>
      </c>
      <c r="AN83">
        <v>0</v>
      </c>
      <c r="AO83">
        <v>2.8808520000000009</v>
      </c>
      <c r="AP83">
        <v>3.1569072079536031</v>
      </c>
      <c r="AQ83">
        <v>18.479112066813283</v>
      </c>
      <c r="AR83">
        <v>4.9178994565217398</v>
      </c>
      <c r="AS83">
        <v>2.9941594810418826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714.10992239062864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9.0299999999999994</v>
      </c>
      <c r="L84">
        <v>319.34000000000003</v>
      </c>
      <c r="M84">
        <v>13.65</v>
      </c>
      <c r="N84">
        <v>35.26</v>
      </c>
      <c r="O84">
        <v>0</v>
      </c>
      <c r="P84">
        <v>29.394092233497442</v>
      </c>
      <c r="Q84">
        <v>6.1069886643666838</v>
      </c>
      <c r="R84">
        <v>12.587024344126682</v>
      </c>
      <c r="S84">
        <v>0</v>
      </c>
      <c r="T84">
        <v>0</v>
      </c>
      <c r="U84">
        <v>62.161533943686294</v>
      </c>
      <c r="V84">
        <v>6.169999999999999</v>
      </c>
      <c r="W84">
        <v>13.34</v>
      </c>
      <c r="X84">
        <v>29.353067837357582</v>
      </c>
      <c r="Y84">
        <v>0</v>
      </c>
      <c r="Z84">
        <v>5.8080681818181823</v>
      </c>
      <c r="AA84">
        <v>12.512375527426158</v>
      </c>
      <c r="AB84">
        <v>12.112063949825103</v>
      </c>
      <c r="AC84">
        <v>9.0741456430979479</v>
      </c>
      <c r="AD84">
        <v>11.176910168651759</v>
      </c>
      <c r="AE84">
        <v>14.821964781046768</v>
      </c>
      <c r="AF84">
        <v>5.8534116070727338</v>
      </c>
      <c r="AG84">
        <v>12.047503213755443</v>
      </c>
      <c r="AH84">
        <v>41.680331654289347</v>
      </c>
      <c r="AI84">
        <v>1.058912204736147</v>
      </c>
      <c r="AJ84">
        <v>0</v>
      </c>
      <c r="AK84">
        <v>15.182079282289141</v>
      </c>
      <c r="AL84">
        <v>0</v>
      </c>
      <c r="AM84">
        <v>3.9605189412548025</v>
      </c>
      <c r="AN84">
        <v>0</v>
      </c>
      <c r="AO84">
        <v>2.8961920000000005</v>
      </c>
      <c r="AP84">
        <v>3.1569072079536031</v>
      </c>
      <c r="AQ84">
        <v>18.479112066813283</v>
      </c>
      <c r="AR84">
        <v>4.9178994565217398</v>
      </c>
      <c r="AS84">
        <v>2.9941594810418826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714.12526239062868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9.0299999999999994</v>
      </c>
      <c r="L85">
        <v>319.34000000000003</v>
      </c>
      <c r="M85">
        <v>13.65</v>
      </c>
      <c r="N85">
        <v>35.26</v>
      </c>
      <c r="O85">
        <v>0</v>
      </c>
      <c r="P85">
        <v>29.394092233497442</v>
      </c>
      <c r="Q85">
        <v>6.1069886643666838</v>
      </c>
      <c r="R85">
        <v>12.587024344126682</v>
      </c>
      <c r="S85">
        <v>0</v>
      </c>
      <c r="T85">
        <v>0</v>
      </c>
      <c r="U85">
        <v>62.161533943686294</v>
      </c>
      <c r="V85">
        <v>6.169999999999999</v>
      </c>
      <c r="W85">
        <v>13.34</v>
      </c>
      <c r="X85">
        <v>29.353067837357582</v>
      </c>
      <c r="Y85">
        <v>0</v>
      </c>
      <c r="Z85">
        <v>0</v>
      </c>
      <c r="AA85">
        <v>8.3405611814345999</v>
      </c>
      <c r="AB85">
        <v>11.730991770326305</v>
      </c>
      <c r="AC85">
        <v>8.6266916006664722</v>
      </c>
      <c r="AD85">
        <v>8.1568019569127745</v>
      </c>
      <c r="AE85">
        <v>14.674579390165816</v>
      </c>
      <c r="AF85">
        <v>5.3292254930065202</v>
      </c>
      <c r="AG85">
        <v>12.047503213755443</v>
      </c>
      <c r="AH85">
        <v>40.775886153064121</v>
      </c>
      <c r="AI85">
        <v>1.058912204736147</v>
      </c>
      <c r="AJ85">
        <v>0</v>
      </c>
      <c r="AK85">
        <v>15.182079282289141</v>
      </c>
      <c r="AL85">
        <v>0</v>
      </c>
      <c r="AM85">
        <v>2.7715259398632974</v>
      </c>
      <c r="AN85">
        <v>0</v>
      </c>
      <c r="AO85">
        <v>2.9698240000000005</v>
      </c>
      <c r="AP85">
        <v>2.8930646230323109</v>
      </c>
      <c r="AQ85">
        <v>18.479112066813283</v>
      </c>
      <c r="AR85">
        <v>4.9178994565217398</v>
      </c>
      <c r="AS85">
        <v>2.7986453358245948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697.14601069144737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9.0299999999999994</v>
      </c>
      <c r="L86">
        <v>319.34000000000003</v>
      </c>
      <c r="M86">
        <v>13.65</v>
      </c>
      <c r="N86">
        <v>35.26</v>
      </c>
      <c r="O86">
        <v>0</v>
      </c>
      <c r="P86">
        <v>29.394092233497442</v>
      </c>
      <c r="Q86">
        <v>6.1069886643666838</v>
      </c>
      <c r="R86">
        <v>12.587024344126682</v>
      </c>
      <c r="S86">
        <v>0</v>
      </c>
      <c r="T86">
        <v>0</v>
      </c>
      <c r="U86">
        <v>62.161533943686294</v>
      </c>
      <c r="V86">
        <v>6.169999999999999</v>
      </c>
      <c r="W86">
        <v>13.34</v>
      </c>
      <c r="X86">
        <v>29.353067837357582</v>
      </c>
      <c r="Y86">
        <v>0</v>
      </c>
      <c r="Z86">
        <v>0</v>
      </c>
      <c r="AA86">
        <v>8.3405611814345999</v>
      </c>
      <c r="AB86">
        <v>11.730991770326305</v>
      </c>
      <c r="AC86">
        <v>8.6266916006664722</v>
      </c>
      <c r="AD86">
        <v>8.1568019569127745</v>
      </c>
      <c r="AE86">
        <v>14.674579390165816</v>
      </c>
      <c r="AF86">
        <v>5.2700431898054951</v>
      </c>
      <c r="AG86">
        <v>12.047503213755443</v>
      </c>
      <c r="AH86">
        <v>40.775886153064121</v>
      </c>
      <c r="AI86">
        <v>1.058912204736147</v>
      </c>
      <c r="AJ86">
        <v>0</v>
      </c>
      <c r="AK86">
        <v>15.182079282289141</v>
      </c>
      <c r="AL86">
        <v>0</v>
      </c>
      <c r="AM86">
        <v>1.3815763748563268</v>
      </c>
      <c r="AN86">
        <v>0</v>
      </c>
      <c r="AO86">
        <v>3.0311840000000005</v>
      </c>
      <c r="AP86">
        <v>2.8930646230323109</v>
      </c>
      <c r="AQ86">
        <v>18.479112066813283</v>
      </c>
      <c r="AR86">
        <v>4.9178994565217398</v>
      </c>
      <c r="AS86">
        <v>2.7986453358245948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695.75823882323937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9.3299999999999983</v>
      </c>
      <c r="L87">
        <v>319.34000000000003</v>
      </c>
      <c r="M87">
        <v>13.65</v>
      </c>
      <c r="N87">
        <v>35.26</v>
      </c>
      <c r="O87">
        <v>0</v>
      </c>
      <c r="P87">
        <v>29.394092233497442</v>
      </c>
      <c r="Q87">
        <v>6.0999999999999988</v>
      </c>
      <c r="R87">
        <v>12.587024344126682</v>
      </c>
      <c r="S87">
        <v>0</v>
      </c>
      <c r="T87">
        <v>0</v>
      </c>
      <c r="U87">
        <v>62.161533943686294</v>
      </c>
      <c r="V87">
        <v>6.169999999999999</v>
      </c>
      <c r="W87">
        <v>13.34</v>
      </c>
      <c r="X87">
        <v>29.353067837357582</v>
      </c>
      <c r="Y87">
        <v>0</v>
      </c>
      <c r="Z87">
        <v>0</v>
      </c>
      <c r="AA87">
        <v>8.3405611814345999</v>
      </c>
      <c r="AB87">
        <v>11.730991770326305</v>
      </c>
      <c r="AC87">
        <v>8.6266916006664722</v>
      </c>
      <c r="AD87">
        <v>8.1568019569127745</v>
      </c>
      <c r="AE87">
        <v>14.674579390165816</v>
      </c>
      <c r="AF87">
        <v>5.2700431898054951</v>
      </c>
      <c r="AG87">
        <v>12.047503213755443</v>
      </c>
      <c r="AH87">
        <v>40.775886153064121</v>
      </c>
      <c r="AI87">
        <v>1.058912204736147</v>
      </c>
      <c r="AJ87">
        <v>0</v>
      </c>
      <c r="AK87">
        <v>15.182079282289141</v>
      </c>
      <c r="AL87">
        <v>0</v>
      </c>
      <c r="AM87">
        <v>1.3815763748563268</v>
      </c>
      <c r="AN87">
        <v>0</v>
      </c>
      <c r="AO87">
        <v>3.0649320000000007</v>
      </c>
      <c r="AP87">
        <v>2.8930646230323109</v>
      </c>
      <c r="AQ87">
        <v>18.479112066813283</v>
      </c>
      <c r="AR87">
        <v>4.9178994565217398</v>
      </c>
      <c r="AS87">
        <v>2.7986453358245948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696.08499815887262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9.0301717644373429</v>
      </c>
      <c r="L88">
        <v>319.34000000000003</v>
      </c>
      <c r="M88">
        <v>13.65</v>
      </c>
      <c r="N88">
        <v>35.26</v>
      </c>
      <c r="O88">
        <v>0</v>
      </c>
      <c r="P88">
        <v>29.394092233497442</v>
      </c>
      <c r="Q88">
        <v>6.0999999999999988</v>
      </c>
      <c r="R88">
        <v>12.587024344126682</v>
      </c>
      <c r="S88">
        <v>0</v>
      </c>
      <c r="T88">
        <v>0</v>
      </c>
      <c r="U88">
        <v>62.161533943686294</v>
      </c>
      <c r="V88">
        <v>6.169999999999999</v>
      </c>
      <c r="W88">
        <v>13.34</v>
      </c>
      <c r="X88">
        <v>29.353067837357582</v>
      </c>
      <c r="Y88">
        <v>0</v>
      </c>
      <c r="Z88">
        <v>0</v>
      </c>
      <c r="AA88">
        <v>8.3405611814345999</v>
      </c>
      <c r="AB88">
        <v>11.730991770326305</v>
      </c>
      <c r="AC88">
        <v>8.6266916006664722</v>
      </c>
      <c r="AD88">
        <v>8.1568019569127745</v>
      </c>
      <c r="AE88">
        <v>14.674579390165816</v>
      </c>
      <c r="AF88">
        <v>5.2700431898054951</v>
      </c>
      <c r="AG88">
        <v>12.047503213755443</v>
      </c>
      <c r="AH88">
        <v>40.775886153064121</v>
      </c>
      <c r="AI88">
        <v>1.058912204736147</v>
      </c>
      <c r="AJ88">
        <v>0</v>
      </c>
      <c r="AK88">
        <v>15.182079282289141</v>
      </c>
      <c r="AL88">
        <v>0</v>
      </c>
      <c r="AM88">
        <v>1.3815763748563268</v>
      </c>
      <c r="AN88">
        <v>0</v>
      </c>
      <c r="AO88">
        <v>3.0802720000000003</v>
      </c>
      <c r="AP88">
        <v>2.8930646230323109</v>
      </c>
      <c r="AQ88">
        <v>18.479112066813283</v>
      </c>
      <c r="AR88">
        <v>4.9178994565217398</v>
      </c>
      <c r="AS88">
        <v>2.7986453358245948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695.80050992331007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9.0301934903254821</v>
      </c>
      <c r="L89">
        <v>319.34000000000003</v>
      </c>
      <c r="M89">
        <v>13.65</v>
      </c>
      <c r="N89">
        <v>35.26</v>
      </c>
      <c r="O89">
        <v>0</v>
      </c>
      <c r="P89">
        <v>29.394092233497442</v>
      </c>
      <c r="Q89">
        <v>6.0999999999999988</v>
      </c>
      <c r="R89">
        <v>12.58332095490716</v>
      </c>
      <c r="S89">
        <v>0</v>
      </c>
      <c r="T89">
        <v>0</v>
      </c>
      <c r="U89">
        <v>62.161533943686294</v>
      </c>
      <c r="V89">
        <v>6.169999999999999</v>
      </c>
      <c r="W89">
        <v>13.34</v>
      </c>
      <c r="X89">
        <v>29.353067837357582</v>
      </c>
      <c r="Y89">
        <v>0</v>
      </c>
      <c r="Z89">
        <v>0</v>
      </c>
      <c r="AA89">
        <v>8.3405611814345999</v>
      </c>
      <c r="AB89">
        <v>11.730991770326305</v>
      </c>
      <c r="AC89">
        <v>8.6266916006664722</v>
      </c>
      <c r="AD89">
        <v>8.1568019569127745</v>
      </c>
      <c r="AE89">
        <v>14.674579390165816</v>
      </c>
      <c r="AF89">
        <v>5.2700431898054951</v>
      </c>
      <c r="AG89">
        <v>12.047503213755443</v>
      </c>
      <c r="AH89">
        <v>40.775886153064121</v>
      </c>
      <c r="AI89">
        <v>1.058912204736147</v>
      </c>
      <c r="AJ89">
        <v>0</v>
      </c>
      <c r="AK89">
        <v>15.182079282289141</v>
      </c>
      <c r="AL89">
        <v>0</v>
      </c>
      <c r="AM89">
        <v>1.3815763748563268</v>
      </c>
      <c r="AN89">
        <v>0</v>
      </c>
      <c r="AO89">
        <v>3.1354960000000012</v>
      </c>
      <c r="AP89">
        <v>2.8930646230323109</v>
      </c>
      <c r="AQ89">
        <v>18.479112066813283</v>
      </c>
      <c r="AR89">
        <v>5.899638586956522</v>
      </c>
      <c r="AS89">
        <v>2.7986453358245948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696.83379139041335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9.030190381817798</v>
      </c>
      <c r="L90">
        <v>319.34000000000003</v>
      </c>
      <c r="M90">
        <v>13.65</v>
      </c>
      <c r="N90">
        <v>35.26</v>
      </c>
      <c r="O90">
        <v>0</v>
      </c>
      <c r="P90">
        <v>29.394092233497442</v>
      </c>
      <c r="Q90">
        <v>6.0999999999999988</v>
      </c>
      <c r="R90">
        <v>12.58332095490716</v>
      </c>
      <c r="S90">
        <v>0</v>
      </c>
      <c r="T90">
        <v>0</v>
      </c>
      <c r="U90">
        <v>62.161533943686294</v>
      </c>
      <c r="V90">
        <v>6.169999999999999</v>
      </c>
      <c r="W90">
        <v>13.34</v>
      </c>
      <c r="X90">
        <v>29.353067837357582</v>
      </c>
      <c r="Y90">
        <v>0</v>
      </c>
      <c r="Z90">
        <v>0</v>
      </c>
      <c r="AA90">
        <v>8.3405611814345999</v>
      </c>
      <c r="AB90">
        <v>11.730991770326305</v>
      </c>
      <c r="AC90">
        <v>8.6266916006664722</v>
      </c>
      <c r="AD90">
        <v>8.1568019569127745</v>
      </c>
      <c r="AE90">
        <v>14.674579390165816</v>
      </c>
      <c r="AF90">
        <v>5.2700431898054951</v>
      </c>
      <c r="AG90">
        <v>12.047503213755443</v>
      </c>
      <c r="AH90">
        <v>40.775886153064121</v>
      </c>
      <c r="AI90">
        <v>1.058912204736147</v>
      </c>
      <c r="AJ90">
        <v>0</v>
      </c>
      <c r="AK90">
        <v>15.182079282289141</v>
      </c>
      <c r="AL90">
        <v>0</v>
      </c>
      <c r="AM90">
        <v>2.7715259398632974</v>
      </c>
      <c r="AN90">
        <v>0</v>
      </c>
      <c r="AO90">
        <v>3.1354960000000012</v>
      </c>
      <c r="AP90">
        <v>2.8930646230323109</v>
      </c>
      <c r="AQ90">
        <v>18.479112066813283</v>
      </c>
      <c r="AR90">
        <v>5.899638586956522</v>
      </c>
      <c r="AS90">
        <v>2.7986453358245948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698.22373784691274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5.13</v>
      </c>
      <c r="L91">
        <v>230.31</v>
      </c>
      <c r="M91">
        <v>13.65</v>
      </c>
      <c r="N91">
        <v>35.26</v>
      </c>
      <c r="O91">
        <v>0</v>
      </c>
      <c r="P91">
        <v>29.392953768844222</v>
      </c>
      <c r="Q91">
        <v>2.8999999999999995</v>
      </c>
      <c r="R91">
        <v>12.58332095490716</v>
      </c>
      <c r="S91">
        <v>0</v>
      </c>
      <c r="T91">
        <v>0</v>
      </c>
      <c r="U91">
        <v>62.161533943686294</v>
      </c>
      <c r="V91">
        <v>6.169999999999999</v>
      </c>
      <c r="W91">
        <v>13.34</v>
      </c>
      <c r="X91">
        <v>29.353067837357582</v>
      </c>
      <c r="Y91">
        <v>0</v>
      </c>
      <c r="Z91">
        <v>5.8080681818181823</v>
      </c>
      <c r="AA91">
        <v>12.512375527426158</v>
      </c>
      <c r="AB91">
        <v>12.112063949825103</v>
      </c>
      <c r="AC91">
        <v>9.0741456430979479</v>
      </c>
      <c r="AD91">
        <v>11.176910168651759</v>
      </c>
      <c r="AE91">
        <v>14.821964781046768</v>
      </c>
      <c r="AF91">
        <v>8.7815265130662699</v>
      </c>
      <c r="AG91">
        <v>12.047503213755443</v>
      </c>
      <c r="AH91">
        <v>41.680331654289347</v>
      </c>
      <c r="AI91">
        <v>1.058912204736147</v>
      </c>
      <c r="AJ91">
        <v>0</v>
      </c>
      <c r="AK91">
        <v>15.182079282289141</v>
      </c>
      <c r="AL91">
        <v>0</v>
      </c>
      <c r="AM91">
        <v>3.5613968774074198</v>
      </c>
      <c r="AN91">
        <v>0</v>
      </c>
      <c r="AO91">
        <v>3.1416320000000009</v>
      </c>
      <c r="AP91">
        <v>3.1569072079536031</v>
      </c>
      <c r="AQ91">
        <v>18.479112066813283</v>
      </c>
      <c r="AR91">
        <v>15.078899456521739</v>
      </c>
      <c r="AS91">
        <v>2.7986453358245948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630.7233505693182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4.8401197604790411</v>
      </c>
      <c r="L92">
        <v>230.31</v>
      </c>
      <c r="M92">
        <v>13.65</v>
      </c>
      <c r="N92">
        <v>35.26</v>
      </c>
      <c r="O92">
        <v>0</v>
      </c>
      <c r="P92">
        <v>30.062954299754299</v>
      </c>
      <c r="Q92">
        <v>2.8999999999999995</v>
      </c>
      <c r="R92">
        <v>12.58332095490716</v>
      </c>
      <c r="S92">
        <v>0</v>
      </c>
      <c r="T92">
        <v>0</v>
      </c>
      <c r="U92">
        <v>62.161533943686294</v>
      </c>
      <c r="V92">
        <v>6.169999999999999</v>
      </c>
      <c r="W92">
        <v>13.34</v>
      </c>
      <c r="X92">
        <v>29.353067837357582</v>
      </c>
      <c r="Y92">
        <v>0</v>
      </c>
      <c r="Z92">
        <v>5.8080681818181823</v>
      </c>
      <c r="AA92">
        <v>12.512375527426158</v>
      </c>
      <c r="AB92">
        <v>12.112063949825103</v>
      </c>
      <c r="AC92">
        <v>9.0741456430979479</v>
      </c>
      <c r="AD92">
        <v>11.176910168651759</v>
      </c>
      <c r="AE92">
        <v>14.821964781046768</v>
      </c>
      <c r="AF92">
        <v>8.7815265130662699</v>
      </c>
      <c r="AG92">
        <v>12.047503213755443</v>
      </c>
      <c r="AH92">
        <v>41.680331654289347</v>
      </c>
      <c r="AI92">
        <v>1.058912204736147</v>
      </c>
      <c r="AJ92">
        <v>0</v>
      </c>
      <c r="AK92">
        <v>15.182079282289141</v>
      </c>
      <c r="AL92">
        <v>0</v>
      </c>
      <c r="AM92">
        <v>3.5613968774074198</v>
      </c>
      <c r="AN92">
        <v>0</v>
      </c>
      <c r="AO92">
        <v>3.1508360000000004</v>
      </c>
      <c r="AP92">
        <v>3.1569072079536031</v>
      </c>
      <c r="AQ92">
        <v>18.479112066813283</v>
      </c>
      <c r="AR92">
        <v>15.078899456521739</v>
      </c>
      <c r="AS92">
        <v>2.7986453358245948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631.11267486070744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4.8401180660584471</v>
      </c>
      <c r="L93">
        <v>230.31</v>
      </c>
      <c r="M93">
        <v>13.65</v>
      </c>
      <c r="N93">
        <v>35.26</v>
      </c>
      <c r="O93">
        <v>0</v>
      </c>
      <c r="P93">
        <v>30.062954299754299</v>
      </c>
      <c r="Q93">
        <v>2.8999999999999995</v>
      </c>
      <c r="R93">
        <v>12.58332095490716</v>
      </c>
      <c r="S93">
        <v>0</v>
      </c>
      <c r="T93">
        <v>0</v>
      </c>
      <c r="U93">
        <v>62.161533943686294</v>
      </c>
      <c r="V93">
        <v>6.169999999999999</v>
      </c>
      <c r="W93">
        <v>13.34</v>
      </c>
      <c r="X93">
        <v>29.353067837357582</v>
      </c>
      <c r="Y93">
        <v>0</v>
      </c>
      <c r="Z93">
        <v>5.8080681818181823</v>
      </c>
      <c r="AA93">
        <v>12.512375527426158</v>
      </c>
      <c r="AB93">
        <v>12.112063949825103</v>
      </c>
      <c r="AC93">
        <v>9.0741456430979479</v>
      </c>
      <c r="AD93">
        <v>11.176910168651759</v>
      </c>
      <c r="AE93">
        <v>14.821964781046768</v>
      </c>
      <c r="AF93">
        <v>8.7815265130662699</v>
      </c>
      <c r="AG93">
        <v>12.047503213755443</v>
      </c>
      <c r="AH93">
        <v>41.680331654289347</v>
      </c>
      <c r="AI93">
        <v>4.1578284994364205</v>
      </c>
      <c r="AJ93">
        <v>0</v>
      </c>
      <c r="AK93">
        <v>15.182079282289141</v>
      </c>
      <c r="AL93">
        <v>0</v>
      </c>
      <c r="AM93">
        <v>3.5613968774074198</v>
      </c>
      <c r="AN93">
        <v>0</v>
      </c>
      <c r="AO93">
        <v>3.1508360000000004</v>
      </c>
      <c r="AP93">
        <v>3.1569072079536031</v>
      </c>
      <c r="AQ93">
        <v>18.479112066813283</v>
      </c>
      <c r="AR93">
        <v>4.9178994565217398</v>
      </c>
      <c r="AS93">
        <v>2.7986453358245948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624.050589460987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4.8401164217160177</v>
      </c>
      <c r="L94">
        <v>230.31</v>
      </c>
      <c r="M94">
        <v>13.65</v>
      </c>
      <c r="N94">
        <v>35.26</v>
      </c>
      <c r="O94">
        <v>0</v>
      </c>
      <c r="P94">
        <v>30.062954299754299</v>
      </c>
      <c r="Q94">
        <v>2.8999999999999995</v>
      </c>
      <c r="R94">
        <v>12.58332095490716</v>
      </c>
      <c r="S94">
        <v>0</v>
      </c>
      <c r="T94">
        <v>0</v>
      </c>
      <c r="U94">
        <v>62.161533943686294</v>
      </c>
      <c r="V94">
        <v>6.169999999999999</v>
      </c>
      <c r="W94">
        <v>13.34</v>
      </c>
      <c r="X94">
        <v>29.353067837357582</v>
      </c>
      <c r="Y94">
        <v>0</v>
      </c>
      <c r="Z94">
        <v>5.8080681818181823</v>
      </c>
      <c r="AA94">
        <v>12.512375527426158</v>
      </c>
      <c r="AB94">
        <v>12.112063949825103</v>
      </c>
      <c r="AC94">
        <v>9.0741456430979479</v>
      </c>
      <c r="AD94">
        <v>11.176910168651759</v>
      </c>
      <c r="AE94">
        <v>14.821964781046768</v>
      </c>
      <c r="AF94">
        <v>8.7815265130662699</v>
      </c>
      <c r="AG94">
        <v>12.047503213755443</v>
      </c>
      <c r="AH94">
        <v>41.680331654289347</v>
      </c>
      <c r="AI94">
        <v>4.1578284994364205</v>
      </c>
      <c r="AJ94">
        <v>0</v>
      </c>
      <c r="AK94">
        <v>15.182079282289141</v>
      </c>
      <c r="AL94">
        <v>0</v>
      </c>
      <c r="AM94">
        <v>3.5613968774074198</v>
      </c>
      <c r="AN94">
        <v>0</v>
      </c>
      <c r="AO94">
        <v>3.1508360000000004</v>
      </c>
      <c r="AP94">
        <v>3.1569072079536031</v>
      </c>
      <c r="AQ94">
        <v>18.479112066813283</v>
      </c>
      <c r="AR94">
        <v>3.2765543478260866</v>
      </c>
      <c r="AS94">
        <v>2.7986453358245948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622.40924270794892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4.8401114950472248</v>
      </c>
      <c r="L95">
        <v>230.31</v>
      </c>
      <c r="M95">
        <v>13.65</v>
      </c>
      <c r="N95">
        <v>35.26</v>
      </c>
      <c r="O95">
        <v>0</v>
      </c>
      <c r="P95">
        <v>30.062954299754299</v>
      </c>
      <c r="Q95">
        <v>2.8999999999999995</v>
      </c>
      <c r="R95">
        <v>12.58332095490716</v>
      </c>
      <c r="S95">
        <v>0</v>
      </c>
      <c r="T95">
        <v>0</v>
      </c>
      <c r="U95">
        <v>62.161533943686294</v>
      </c>
      <c r="V95">
        <v>6.169999999999999</v>
      </c>
      <c r="W95">
        <v>13.34</v>
      </c>
      <c r="X95">
        <v>29.353067837357582</v>
      </c>
      <c r="Y95">
        <v>0</v>
      </c>
      <c r="Z95">
        <v>0.32522727272727275</v>
      </c>
      <c r="AA95">
        <v>8.3405611814345999</v>
      </c>
      <c r="AB95">
        <v>7.1224857722149428</v>
      </c>
      <c r="AC95">
        <v>5.7474221102378431</v>
      </c>
      <c r="AD95">
        <v>10.847849440133569</v>
      </c>
      <c r="AE95">
        <v>14.674579390165816</v>
      </c>
      <c r="AF95">
        <v>5.8534116070727338</v>
      </c>
      <c r="AG95">
        <v>12.047503213755443</v>
      </c>
      <c r="AH95">
        <v>40.775886153064121</v>
      </c>
      <c r="AI95">
        <v>4.1578284994364205</v>
      </c>
      <c r="AJ95">
        <v>0</v>
      </c>
      <c r="AK95">
        <v>15.182079282289141</v>
      </c>
      <c r="AL95">
        <v>0</v>
      </c>
      <c r="AM95">
        <v>2.5705693762478319</v>
      </c>
      <c r="AN95">
        <v>0</v>
      </c>
      <c r="AO95">
        <v>3.1508360000000004</v>
      </c>
      <c r="AP95">
        <v>2.8930646230323109</v>
      </c>
      <c r="AQ95">
        <v>18.479112066813283</v>
      </c>
      <c r="AR95">
        <v>3.2765543478260866</v>
      </c>
      <c r="AS95">
        <v>2.7986453358245948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598.87460420302853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4.8401164217160177</v>
      </c>
      <c r="L96">
        <v>230.31</v>
      </c>
      <c r="M96">
        <v>13.65</v>
      </c>
      <c r="N96">
        <v>35.26</v>
      </c>
      <c r="O96">
        <v>0</v>
      </c>
      <c r="P96">
        <v>30.062954299754299</v>
      </c>
      <c r="Q96">
        <v>2.8999999999999995</v>
      </c>
      <c r="R96">
        <v>12.58332095490716</v>
      </c>
      <c r="S96">
        <v>0</v>
      </c>
      <c r="T96">
        <v>0</v>
      </c>
      <c r="U96">
        <v>62.161533943686294</v>
      </c>
      <c r="V96">
        <v>6.169999999999999</v>
      </c>
      <c r="W96">
        <v>13.34</v>
      </c>
      <c r="X96">
        <v>29.353067837357582</v>
      </c>
      <c r="Y96">
        <v>0</v>
      </c>
      <c r="Z96">
        <v>0</v>
      </c>
      <c r="AA96">
        <v>4.1718143459915611</v>
      </c>
      <c r="AB96">
        <v>7.1224857722149428</v>
      </c>
      <c r="AC96">
        <v>5.7474221102378431</v>
      </c>
      <c r="AD96">
        <v>10.847849440133569</v>
      </c>
      <c r="AE96">
        <v>14.674579390165816</v>
      </c>
      <c r="AF96">
        <v>2.6350215949027476</v>
      </c>
      <c r="AG96">
        <v>12.047503213755443</v>
      </c>
      <c r="AH96">
        <v>40.775886153064121</v>
      </c>
      <c r="AI96">
        <v>4.1578284994364205</v>
      </c>
      <c r="AJ96">
        <v>0</v>
      </c>
      <c r="AK96">
        <v>15.182079282289141</v>
      </c>
      <c r="AL96">
        <v>0</v>
      </c>
      <c r="AM96">
        <v>0.79545306431121832</v>
      </c>
      <c r="AN96">
        <v>0</v>
      </c>
      <c r="AO96">
        <v>3.1508360000000004</v>
      </c>
      <c r="AP96">
        <v>2.8930646230323109</v>
      </c>
      <c r="AQ96">
        <v>18.479112066813283</v>
      </c>
      <c r="AR96">
        <v>3.2765543478260866</v>
      </c>
      <c r="AS96">
        <v>2.7986453358245948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589.38712869742039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4.8401218008405271</v>
      </c>
      <c r="L97">
        <v>230.31</v>
      </c>
      <c r="M97">
        <v>13.65</v>
      </c>
      <c r="N97">
        <v>35.26</v>
      </c>
      <c r="O97">
        <v>0</v>
      </c>
      <c r="P97">
        <v>30.062954299754299</v>
      </c>
      <c r="Q97">
        <v>2.8999999999999995</v>
      </c>
      <c r="R97">
        <v>12.58332095490716</v>
      </c>
      <c r="S97">
        <v>0</v>
      </c>
      <c r="T97">
        <v>0</v>
      </c>
      <c r="U97">
        <v>62.161533943686294</v>
      </c>
      <c r="V97">
        <v>6.169999999999999</v>
      </c>
      <c r="W97">
        <v>13.34</v>
      </c>
      <c r="X97">
        <v>29.353067837357582</v>
      </c>
      <c r="Y97">
        <v>0</v>
      </c>
      <c r="Z97">
        <v>0</v>
      </c>
      <c r="AA97">
        <v>4.1718143459915611</v>
      </c>
      <c r="AB97">
        <v>7.1224857722149428</v>
      </c>
      <c r="AC97">
        <v>5.7474221102378431</v>
      </c>
      <c r="AD97">
        <v>10.847849440133569</v>
      </c>
      <c r="AE97">
        <v>14.674579390165816</v>
      </c>
      <c r="AF97">
        <v>2.6350215949027476</v>
      </c>
      <c r="AG97">
        <v>12.047503213755443</v>
      </c>
      <c r="AH97">
        <v>40.775886153064121</v>
      </c>
      <c r="AI97">
        <v>4.1578284994364205</v>
      </c>
      <c r="AJ97">
        <v>0</v>
      </c>
      <c r="AK97">
        <v>15.182079282289141</v>
      </c>
      <c r="AL97">
        <v>0</v>
      </c>
      <c r="AM97">
        <v>0</v>
      </c>
      <c r="AN97">
        <v>0</v>
      </c>
      <c r="AO97">
        <v>3.1508360000000004</v>
      </c>
      <c r="AP97">
        <v>2.8930646230323109</v>
      </c>
      <c r="AQ97">
        <v>18.479112066813283</v>
      </c>
      <c r="AR97">
        <v>3.2765543478260866</v>
      </c>
      <c r="AS97">
        <v>2.7986453358245948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588.59168101223361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4.8401239119303643</v>
      </c>
      <c r="L98">
        <v>230.31</v>
      </c>
      <c r="M98">
        <v>13.65</v>
      </c>
      <c r="N98">
        <v>35.26</v>
      </c>
      <c r="O98">
        <v>0</v>
      </c>
      <c r="P98">
        <v>30.062954299754299</v>
      </c>
      <c r="Q98">
        <v>2.8999999999999995</v>
      </c>
      <c r="R98">
        <v>12.58332095490716</v>
      </c>
      <c r="S98">
        <v>0</v>
      </c>
      <c r="T98">
        <v>0</v>
      </c>
      <c r="U98">
        <v>62.161533943686294</v>
      </c>
      <c r="V98">
        <v>6.169999999999999</v>
      </c>
      <c r="W98">
        <v>13.34</v>
      </c>
      <c r="X98">
        <v>29.353067837357582</v>
      </c>
      <c r="Y98">
        <v>0</v>
      </c>
      <c r="Z98">
        <v>0</v>
      </c>
      <c r="AA98">
        <v>4.1718143459915611</v>
      </c>
      <c r="AB98">
        <v>7.1224857722149428</v>
      </c>
      <c r="AC98">
        <v>5.7474221102378431</v>
      </c>
      <c r="AD98">
        <v>10.847849440133569</v>
      </c>
      <c r="AE98">
        <v>14.674579390165816</v>
      </c>
      <c r="AF98">
        <v>2.6350215949027476</v>
      </c>
      <c r="AG98">
        <v>12.047503213755443</v>
      </c>
      <c r="AH98">
        <v>40.775886153064121</v>
      </c>
      <c r="AI98">
        <v>4.1578284994364205</v>
      </c>
      <c r="AJ98">
        <v>0</v>
      </c>
      <c r="AK98">
        <v>15.182079282289141</v>
      </c>
      <c r="AL98">
        <v>0</v>
      </c>
      <c r="AM98">
        <v>0</v>
      </c>
      <c r="AN98">
        <v>0</v>
      </c>
      <c r="AO98">
        <v>3.1508360000000004</v>
      </c>
      <c r="AP98">
        <v>2.8930646230323109</v>
      </c>
      <c r="AQ98">
        <v>18.479112066813283</v>
      </c>
      <c r="AR98">
        <v>3.2765543478260866</v>
      </c>
      <c r="AS98">
        <v>2.7986453358245948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588.59168312332349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0.14108818316386837</v>
      </c>
      <c r="L99">
        <f t="shared" si="2"/>
        <v>3.5852842664916271</v>
      </c>
      <c r="M99">
        <f t="shared" si="2"/>
        <v>0.32760000000000017</v>
      </c>
      <c r="N99">
        <f t="shared" si="2"/>
        <v>0.84624000000000199</v>
      </c>
      <c r="O99">
        <f t="shared" si="2"/>
        <v>0</v>
      </c>
      <c r="P99">
        <f t="shared" si="2"/>
        <v>0.72365834943764784</v>
      </c>
      <c r="Q99">
        <f t="shared" si="2"/>
        <v>9.362747898052258E-2</v>
      </c>
      <c r="R99">
        <f t="shared" si="2"/>
        <v>0.23007611960073043</v>
      </c>
      <c r="S99">
        <f t="shared" si="2"/>
        <v>0</v>
      </c>
      <c r="T99">
        <f t="shared" si="2"/>
        <v>0</v>
      </c>
      <c r="U99">
        <f t="shared" si="2"/>
        <v>1.4918768146484729</v>
      </c>
      <c r="V99">
        <f t="shared" si="2"/>
        <v>0.11287279051822378</v>
      </c>
      <c r="W99">
        <f t="shared" si="2"/>
        <v>0.32003499999999979</v>
      </c>
      <c r="X99">
        <f t="shared" si="2"/>
        <v>0.70432755089621168</v>
      </c>
      <c r="Y99">
        <f t="shared" si="2"/>
        <v>0</v>
      </c>
      <c r="Z99">
        <f t="shared" si="2"/>
        <v>4.3967812500000023E-2</v>
      </c>
      <c r="AA99">
        <f t="shared" si="2"/>
        <v>7.0369458860759501E-2</v>
      </c>
      <c r="AB99">
        <f t="shared" si="2"/>
        <v>0.1469389650409125</v>
      </c>
      <c r="AC99">
        <f t="shared" si="2"/>
        <v>0.11775267281850436</v>
      </c>
      <c r="AD99">
        <f t="shared" si="2"/>
        <v>0.25124414068668227</v>
      </c>
      <c r="AE99">
        <f t="shared" si="2"/>
        <v>0.35263206153662219</v>
      </c>
      <c r="AF99">
        <f t="shared" si="2"/>
        <v>8.05957286913664E-2</v>
      </c>
      <c r="AG99">
        <f t="shared" si="2"/>
        <v>0.28914007713013062</v>
      </c>
      <c r="AH99">
        <f t="shared" si="2"/>
        <v>0.89162737375677603</v>
      </c>
      <c r="AI99">
        <f t="shared" si="2"/>
        <v>6.5426738802211185E-2</v>
      </c>
      <c r="AJ99">
        <f t="shared" si="2"/>
        <v>0</v>
      </c>
      <c r="AK99">
        <f t="shared" si="2"/>
        <v>0.36436990277493908</v>
      </c>
      <c r="AL99">
        <f t="shared" si="2"/>
        <v>0</v>
      </c>
      <c r="AM99">
        <f t="shared" si="2"/>
        <v>1.5884639481618321E-2</v>
      </c>
      <c r="AN99">
        <f t="shared" si="2"/>
        <v>0</v>
      </c>
      <c r="AO99">
        <f t="shared" si="2"/>
        <v>7.0850858000000017E-2</v>
      </c>
      <c r="AP99">
        <f t="shared" si="2"/>
        <v>6.8818429577464715E-2</v>
      </c>
      <c r="AQ99">
        <f t="shared" si="2"/>
        <v>0.15749212619060265</v>
      </c>
      <c r="AR99">
        <f t="shared" si="2"/>
        <v>0.12734230298913052</v>
      </c>
      <c r="AS99">
        <f t="shared" si="2"/>
        <v>9.1901423959385761E-2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11.783041266534411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2.8399999999999994</v>
      </c>
      <c r="L3">
        <v>9.08</v>
      </c>
      <c r="M3">
        <v>1.29</v>
      </c>
      <c r="N3">
        <v>2.85</v>
      </c>
      <c r="O3">
        <v>3.1702567425285495</v>
      </c>
      <c r="P3">
        <v>3.7803714987714989</v>
      </c>
      <c r="Q3">
        <v>0.39</v>
      </c>
      <c r="R3">
        <v>0.639846412287017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2.9199632675670855</v>
      </c>
      <c r="AC3">
        <v>1.9475523031050193</v>
      </c>
      <c r="AD3">
        <v>3.5434514916939435</v>
      </c>
      <c r="AE3">
        <v>4.9359416728080774</v>
      </c>
      <c r="AF3">
        <v>0.76113622289550675</v>
      </c>
      <c r="AG3">
        <v>4.7217365914099023</v>
      </c>
      <c r="AH3">
        <v>12.263122506533632</v>
      </c>
      <c r="AI3">
        <v>0.3589113245542363</v>
      </c>
      <c r="AJ3">
        <v>0</v>
      </c>
      <c r="AK3">
        <v>8.3710233515928021</v>
      </c>
      <c r="AL3">
        <v>0</v>
      </c>
      <c r="AM3">
        <v>0</v>
      </c>
      <c r="AN3">
        <v>0</v>
      </c>
      <c r="AO3">
        <v>0</v>
      </c>
      <c r="AP3">
        <v>0</v>
      </c>
      <c r="AQ3">
        <v>6.2655083823974049</v>
      </c>
      <c r="AR3">
        <v>0</v>
      </c>
      <c r="AS3">
        <v>0.89778602919494721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3.88</v>
      </c>
      <c r="BA3">
        <v>3.12</v>
      </c>
      <c r="BB3">
        <v>2.29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81.886607797339622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2.8399999999999994</v>
      </c>
      <c r="L4">
        <v>9.08</v>
      </c>
      <c r="M4">
        <v>1.29</v>
      </c>
      <c r="N4">
        <v>2.85</v>
      </c>
      <c r="O4">
        <v>3.1702567425285495</v>
      </c>
      <c r="P4">
        <v>3.7803714987714989</v>
      </c>
      <c r="Q4">
        <v>0.39</v>
      </c>
      <c r="R4">
        <v>0.63982730706961677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2.9199632675670855</v>
      </c>
      <c r="AC4">
        <v>1.9475523031050193</v>
      </c>
      <c r="AD4">
        <v>3.5434514916939435</v>
      </c>
      <c r="AE4">
        <v>4.9359416728080774</v>
      </c>
      <c r="AF4">
        <v>0.76113622289550675</v>
      </c>
      <c r="AG4">
        <v>4.7217365914099023</v>
      </c>
      <c r="AH4">
        <v>12.263122506533632</v>
      </c>
      <c r="AI4">
        <v>0.3589113245542363</v>
      </c>
      <c r="AJ4">
        <v>0</v>
      </c>
      <c r="AK4">
        <v>8.3710233515928021</v>
      </c>
      <c r="AL4">
        <v>0</v>
      </c>
      <c r="AM4">
        <v>0</v>
      </c>
      <c r="AN4">
        <v>0</v>
      </c>
      <c r="AO4">
        <v>0</v>
      </c>
      <c r="AP4">
        <v>0</v>
      </c>
      <c r="AQ4">
        <v>6.2655083823974049</v>
      </c>
      <c r="AR4">
        <v>0</v>
      </c>
      <c r="AS4">
        <v>0.89778602919494721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3.88</v>
      </c>
      <c r="BA4">
        <v>3.12</v>
      </c>
      <c r="BB4">
        <v>2.29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81.886588692122217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2.8399999999999994</v>
      </c>
      <c r="L5">
        <v>9.08</v>
      </c>
      <c r="M5">
        <v>1.29</v>
      </c>
      <c r="N5">
        <v>2.85</v>
      </c>
      <c r="O5">
        <v>3.1702567425285495</v>
      </c>
      <c r="P5">
        <v>3.7803714987714989</v>
      </c>
      <c r="Q5">
        <v>0.39</v>
      </c>
      <c r="R5">
        <v>0.63982730706961677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2.9199632675670855</v>
      </c>
      <c r="AC5">
        <v>1.9475523031050193</v>
      </c>
      <c r="AD5">
        <v>3.5434514916939435</v>
      </c>
      <c r="AE5">
        <v>4.9359416728080774</v>
      </c>
      <c r="AF5">
        <v>0.76113622289550675</v>
      </c>
      <c r="AG5">
        <v>4.7217365914099023</v>
      </c>
      <c r="AH5">
        <v>12.263122506533632</v>
      </c>
      <c r="AI5">
        <v>0.3589113245542363</v>
      </c>
      <c r="AJ5">
        <v>0</v>
      </c>
      <c r="AK5">
        <v>8.3710233515928021</v>
      </c>
      <c r="AL5">
        <v>0</v>
      </c>
      <c r="AM5">
        <v>0</v>
      </c>
      <c r="AN5">
        <v>0</v>
      </c>
      <c r="AO5">
        <v>0</v>
      </c>
      <c r="AP5">
        <v>0</v>
      </c>
      <c r="AQ5">
        <v>6.2655083823974049</v>
      </c>
      <c r="AR5">
        <v>0</v>
      </c>
      <c r="AS5">
        <v>0.89778602919494721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3.88</v>
      </c>
      <c r="BA5">
        <v>3.12</v>
      </c>
      <c r="BB5">
        <v>2.29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81.886588692122217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2.8399999999999994</v>
      </c>
      <c r="L6">
        <v>9.08</v>
      </c>
      <c r="M6">
        <v>1.29</v>
      </c>
      <c r="N6">
        <v>2.85</v>
      </c>
      <c r="O6">
        <v>3.1702567425285495</v>
      </c>
      <c r="P6">
        <v>3.7803714987714989</v>
      </c>
      <c r="Q6">
        <v>0.39</v>
      </c>
      <c r="R6">
        <v>0.63982730706961677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2.9199632675670855</v>
      </c>
      <c r="AC6">
        <v>1.9475523031050193</v>
      </c>
      <c r="AD6">
        <v>3.5434514916939435</v>
      </c>
      <c r="AE6">
        <v>4.9359416728080774</v>
      </c>
      <c r="AF6">
        <v>0.76113622289550675</v>
      </c>
      <c r="AG6">
        <v>4.7217365914099023</v>
      </c>
      <c r="AH6">
        <v>12.263122506533632</v>
      </c>
      <c r="AI6">
        <v>0.3589113245542363</v>
      </c>
      <c r="AJ6">
        <v>0</v>
      </c>
      <c r="AK6">
        <v>8.3710233515928021</v>
      </c>
      <c r="AL6">
        <v>0</v>
      </c>
      <c r="AM6">
        <v>0</v>
      </c>
      <c r="AN6">
        <v>0</v>
      </c>
      <c r="AO6">
        <v>0</v>
      </c>
      <c r="AP6">
        <v>0</v>
      </c>
      <c r="AQ6">
        <v>4.177817603348192</v>
      </c>
      <c r="AR6">
        <v>0</v>
      </c>
      <c r="AS6">
        <v>0.89778602919494721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3.88</v>
      </c>
      <c r="BA6">
        <v>3.12</v>
      </c>
      <c r="BB6">
        <v>2.29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79.798897913073006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2.8399999999999994</v>
      </c>
      <c r="L7">
        <v>9.08</v>
      </c>
      <c r="M7">
        <v>1.29</v>
      </c>
      <c r="N7">
        <v>2.85</v>
      </c>
      <c r="O7">
        <v>3.1702567425285495</v>
      </c>
      <c r="P7">
        <v>3.7803714987714989</v>
      </c>
      <c r="Q7">
        <v>0.39</v>
      </c>
      <c r="R7">
        <v>0.63982730706961677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2.9199632675670855</v>
      </c>
      <c r="AC7">
        <v>1.9475523031050193</v>
      </c>
      <c r="AD7">
        <v>3.5434514916939435</v>
      </c>
      <c r="AE7">
        <v>4.9359416728080774</v>
      </c>
      <c r="AF7">
        <v>0.76113622289550675</v>
      </c>
      <c r="AG7">
        <v>4.7217365914099023</v>
      </c>
      <c r="AH7">
        <v>12.263122506533632</v>
      </c>
      <c r="AI7">
        <v>0.3589113245542363</v>
      </c>
      <c r="AJ7">
        <v>0</v>
      </c>
      <c r="AK7">
        <v>8.3710233515928021</v>
      </c>
      <c r="AL7">
        <v>0</v>
      </c>
      <c r="AM7">
        <v>0</v>
      </c>
      <c r="AN7">
        <v>0</v>
      </c>
      <c r="AO7">
        <v>0</v>
      </c>
      <c r="AP7">
        <v>0</v>
      </c>
      <c r="AQ7">
        <v>4.177817603348192</v>
      </c>
      <c r="AR7">
        <v>0</v>
      </c>
      <c r="AS7">
        <v>3.0741555550577484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3.88</v>
      </c>
      <c r="BA7">
        <v>3.12</v>
      </c>
      <c r="BB7">
        <v>2.29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81.975267438935802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2.8399999999999994</v>
      </c>
      <c r="L8">
        <v>9.3800000000000008</v>
      </c>
      <c r="M8">
        <v>1.29</v>
      </c>
      <c r="N8">
        <v>2.85</v>
      </c>
      <c r="O8">
        <v>3.1702567425285495</v>
      </c>
      <c r="P8">
        <v>3.7803714987714989</v>
      </c>
      <c r="Q8">
        <v>0.39</v>
      </c>
      <c r="R8">
        <v>0.63982730706961677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2.9199632675670855</v>
      </c>
      <c r="AC8">
        <v>1.9475523031050193</v>
      </c>
      <c r="AD8">
        <v>3.5434514916939435</v>
      </c>
      <c r="AE8">
        <v>4.9359416728080774</v>
      </c>
      <c r="AF8">
        <v>0.76113622289550675</v>
      </c>
      <c r="AG8">
        <v>4.7217365914099023</v>
      </c>
      <c r="AH8">
        <v>12.263122506533632</v>
      </c>
      <c r="AI8">
        <v>0.3589113245542363</v>
      </c>
      <c r="AJ8">
        <v>0</v>
      </c>
      <c r="AK8">
        <v>8.3710233515928021</v>
      </c>
      <c r="AL8">
        <v>0</v>
      </c>
      <c r="AM8">
        <v>0</v>
      </c>
      <c r="AN8">
        <v>0</v>
      </c>
      <c r="AO8">
        <v>0</v>
      </c>
      <c r="AP8">
        <v>0</v>
      </c>
      <c r="AQ8">
        <v>4.177817603348192</v>
      </c>
      <c r="AR8">
        <v>0</v>
      </c>
      <c r="AS8">
        <v>3.0741555550577484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3.88</v>
      </c>
      <c r="BA8">
        <v>3.12</v>
      </c>
      <c r="BB8">
        <v>2.29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82.275267438935813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2.8399999999999994</v>
      </c>
      <c r="L9">
        <v>9.0800000000000018</v>
      </c>
      <c r="M9">
        <v>1.29</v>
      </c>
      <c r="N9">
        <v>2.85</v>
      </c>
      <c r="O9">
        <v>3.1702567425285495</v>
      </c>
      <c r="P9">
        <v>3.7803714987714989</v>
      </c>
      <c r="Q9">
        <v>0.39</v>
      </c>
      <c r="R9">
        <v>0.63982730706961677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2.9199632675670855</v>
      </c>
      <c r="AC9">
        <v>1.9475523031050193</v>
      </c>
      <c r="AD9">
        <v>3.5434514916939435</v>
      </c>
      <c r="AE9">
        <v>4.9359416728080774</v>
      </c>
      <c r="AF9">
        <v>0.76113622289550675</v>
      </c>
      <c r="AG9">
        <v>4.7217365914099023</v>
      </c>
      <c r="AH9">
        <v>12.263122506533632</v>
      </c>
      <c r="AI9">
        <v>0.3589113245542363</v>
      </c>
      <c r="AJ9">
        <v>0</v>
      </c>
      <c r="AK9">
        <v>8.3710233515928021</v>
      </c>
      <c r="AL9">
        <v>0</v>
      </c>
      <c r="AM9">
        <v>0</v>
      </c>
      <c r="AN9">
        <v>0</v>
      </c>
      <c r="AO9">
        <v>0</v>
      </c>
      <c r="AP9">
        <v>0</v>
      </c>
      <c r="AQ9">
        <v>3.9573555082443956</v>
      </c>
      <c r="AR9">
        <v>0</v>
      </c>
      <c r="AS9">
        <v>3.0741555550577484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3.88</v>
      </c>
      <c r="BA9">
        <v>3.12</v>
      </c>
      <c r="BB9">
        <v>2.29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81.754805343832004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2.8399999999999994</v>
      </c>
      <c r="L10">
        <v>9.08</v>
      </c>
      <c r="M10">
        <v>1.29</v>
      </c>
      <c r="N10">
        <v>2.85</v>
      </c>
      <c r="O10">
        <v>3.1702567425285495</v>
      </c>
      <c r="P10">
        <v>3.7803714987714989</v>
      </c>
      <c r="Q10">
        <v>0.39</v>
      </c>
      <c r="R10">
        <v>0.63982730706961677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2.9199632675670855</v>
      </c>
      <c r="AC10">
        <v>1.9475523031050193</v>
      </c>
      <c r="AD10">
        <v>3.5434514916939435</v>
      </c>
      <c r="AE10">
        <v>4.9359416728080774</v>
      </c>
      <c r="AF10">
        <v>0.76113622289550675</v>
      </c>
      <c r="AG10">
        <v>4.7217365914099023</v>
      </c>
      <c r="AH10">
        <v>12.263122506533632</v>
      </c>
      <c r="AI10">
        <v>0.3589113245542363</v>
      </c>
      <c r="AJ10">
        <v>0</v>
      </c>
      <c r="AK10">
        <v>8.3710233515928021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2.088908801674096</v>
      </c>
      <c r="AR10">
        <v>0</v>
      </c>
      <c r="AS10">
        <v>3.0741555550577484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3.88</v>
      </c>
      <c r="BA10">
        <v>3.12</v>
      </c>
      <c r="BB10">
        <v>2.29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79.886358637261708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2.8399999999999994</v>
      </c>
      <c r="L11">
        <v>9.3800000000000008</v>
      </c>
      <c r="M11">
        <v>1.29</v>
      </c>
      <c r="N11">
        <v>2.85</v>
      </c>
      <c r="O11">
        <v>3.1702567425285495</v>
      </c>
      <c r="P11">
        <v>3.7803714987714989</v>
      </c>
      <c r="Q11">
        <v>0.39</v>
      </c>
      <c r="R11">
        <v>0.63982730706961677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2.9199632675670855</v>
      </c>
      <c r="AC11">
        <v>1.9475523031050193</v>
      </c>
      <c r="AD11">
        <v>3.5434514916939435</v>
      </c>
      <c r="AE11">
        <v>4.9359416728080774</v>
      </c>
      <c r="AF11">
        <v>0.76113622289550675</v>
      </c>
      <c r="AG11">
        <v>4.7217365914099023</v>
      </c>
      <c r="AH11">
        <v>12.263122506533632</v>
      </c>
      <c r="AI11">
        <v>0.3589113245542363</v>
      </c>
      <c r="AJ11">
        <v>0</v>
      </c>
      <c r="AK11">
        <v>8.3710233515928021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2.088908801674096</v>
      </c>
      <c r="AR11">
        <v>0</v>
      </c>
      <c r="AS11">
        <v>0.89778602919494721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3.88</v>
      </c>
      <c r="BA11">
        <v>3.12</v>
      </c>
      <c r="BB11">
        <v>2.29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78.009989111398923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2.8399999999999994</v>
      </c>
      <c r="L12">
        <v>9.0800000000000018</v>
      </c>
      <c r="M12">
        <v>1.29</v>
      </c>
      <c r="N12">
        <v>2.85</v>
      </c>
      <c r="O12">
        <v>3.1702567425285495</v>
      </c>
      <c r="P12">
        <v>3.7803714987714989</v>
      </c>
      <c r="Q12">
        <v>0.39</v>
      </c>
      <c r="R12">
        <v>0.63982730706961677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2.9199632675670855</v>
      </c>
      <c r="AC12">
        <v>1.9475523031050193</v>
      </c>
      <c r="AD12">
        <v>3.5434514916939435</v>
      </c>
      <c r="AE12">
        <v>4.9359416728080774</v>
      </c>
      <c r="AF12">
        <v>0.76113622289550675</v>
      </c>
      <c r="AG12">
        <v>4.7217365914099023</v>
      </c>
      <c r="AH12">
        <v>12.263122506533632</v>
      </c>
      <c r="AI12">
        <v>0.3589113245542363</v>
      </c>
      <c r="AJ12">
        <v>0</v>
      </c>
      <c r="AK12">
        <v>8.3710233515928021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2.088908801674096</v>
      </c>
      <c r="AR12">
        <v>0</v>
      </c>
      <c r="AS12">
        <v>0.89778602919494721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3.88</v>
      </c>
      <c r="BA12">
        <v>3.12</v>
      </c>
      <c r="BB12">
        <v>2.29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77.709989111398912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2.8399999999999994</v>
      </c>
      <c r="L13">
        <v>9.0800000000000018</v>
      </c>
      <c r="M13">
        <v>1.29</v>
      </c>
      <c r="N13">
        <v>2.85</v>
      </c>
      <c r="O13">
        <v>3.1702567425285495</v>
      </c>
      <c r="P13">
        <v>3.78</v>
      </c>
      <c r="Q13">
        <v>0.39</v>
      </c>
      <c r="R13">
        <v>0.63982730706961677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2.9199632675670855</v>
      </c>
      <c r="AC13">
        <v>1.9475523031050193</v>
      </c>
      <c r="AD13">
        <v>3.5434514916939435</v>
      </c>
      <c r="AE13">
        <v>4.9359416728080774</v>
      </c>
      <c r="AF13">
        <v>0.76113622289550675</v>
      </c>
      <c r="AG13">
        <v>4.7217365914099023</v>
      </c>
      <c r="AH13">
        <v>12.263122506533632</v>
      </c>
      <c r="AI13">
        <v>0.3589113245542363</v>
      </c>
      <c r="AJ13">
        <v>0</v>
      </c>
      <c r="AK13">
        <v>8.3710233515928021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2.088908801674096</v>
      </c>
      <c r="AR13">
        <v>0</v>
      </c>
      <c r="AS13">
        <v>0.89778602919494721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3.88</v>
      </c>
      <c r="BA13">
        <v>3.12</v>
      </c>
      <c r="BB13">
        <v>2.29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77.709617612627426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2.8399999999999994</v>
      </c>
      <c r="L14">
        <v>9.0800000000000018</v>
      </c>
      <c r="M14">
        <v>1.29</v>
      </c>
      <c r="N14">
        <v>2.85</v>
      </c>
      <c r="O14">
        <v>3.1702567425285495</v>
      </c>
      <c r="P14">
        <v>3.78</v>
      </c>
      <c r="Q14">
        <v>0.39</v>
      </c>
      <c r="R14">
        <v>0.63982730706961677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2.9199632675670855</v>
      </c>
      <c r="AC14">
        <v>1.9475523031050193</v>
      </c>
      <c r="AD14">
        <v>3.5434514916939435</v>
      </c>
      <c r="AE14">
        <v>4.9359416728080774</v>
      </c>
      <c r="AF14">
        <v>0.76113622289550675</v>
      </c>
      <c r="AG14">
        <v>4.7217365914099023</v>
      </c>
      <c r="AH14">
        <v>12.263122506533632</v>
      </c>
      <c r="AI14">
        <v>0.3589113245542363</v>
      </c>
      <c r="AJ14">
        <v>0</v>
      </c>
      <c r="AK14">
        <v>8.3710233515928021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0.89778602919494721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3.88</v>
      </c>
      <c r="BA14">
        <v>3.12</v>
      </c>
      <c r="BB14">
        <v>2.29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75.620708810953332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2.8399999999999994</v>
      </c>
      <c r="L15">
        <v>9.0800000000000018</v>
      </c>
      <c r="M15">
        <v>1.29</v>
      </c>
      <c r="N15">
        <v>2.85</v>
      </c>
      <c r="O15">
        <v>3.1702567425285495</v>
      </c>
      <c r="P15">
        <v>3.78</v>
      </c>
      <c r="Q15">
        <v>0.39</v>
      </c>
      <c r="R15">
        <v>0.64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2.9199632675670855</v>
      </c>
      <c r="AC15">
        <v>1.9475523031050193</v>
      </c>
      <c r="AD15">
        <v>3.5434514916939435</v>
      </c>
      <c r="AE15">
        <v>4.9359416728080774</v>
      </c>
      <c r="AF15">
        <v>0.76113622289550675</v>
      </c>
      <c r="AG15">
        <v>4.7217365914099023</v>
      </c>
      <c r="AH15">
        <v>12.263122506533632</v>
      </c>
      <c r="AI15">
        <v>0.3589113245542363</v>
      </c>
      <c r="AJ15">
        <v>0</v>
      </c>
      <c r="AK15">
        <v>8.3710233515928021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0.89778602919494721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3.88</v>
      </c>
      <c r="BA15">
        <v>3.12</v>
      </c>
      <c r="BB15">
        <v>2.29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75.620881503883709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2.8399999999999994</v>
      </c>
      <c r="L16">
        <v>9.0800000000000018</v>
      </c>
      <c r="M16">
        <v>1.29</v>
      </c>
      <c r="N16">
        <v>2.85</v>
      </c>
      <c r="O16">
        <v>3.1702567425285495</v>
      </c>
      <c r="P16">
        <v>3.78</v>
      </c>
      <c r="Q16">
        <v>0.39</v>
      </c>
      <c r="R16">
        <v>0.64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2.9199632675670855</v>
      </c>
      <c r="AC16">
        <v>1.9475523031050193</v>
      </c>
      <c r="AD16">
        <v>3.5434514916939435</v>
      </c>
      <c r="AE16">
        <v>4.9359416728080774</v>
      </c>
      <c r="AF16">
        <v>0.76113622289550675</v>
      </c>
      <c r="AG16">
        <v>4.7217365914099023</v>
      </c>
      <c r="AH16">
        <v>12.263122506533632</v>
      </c>
      <c r="AI16">
        <v>0.3589113245542363</v>
      </c>
      <c r="AJ16">
        <v>0</v>
      </c>
      <c r="AK16">
        <v>8.3710233515928021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0.89778602919494721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3.88</v>
      </c>
      <c r="BA16">
        <v>3.12</v>
      </c>
      <c r="BB16">
        <v>2.29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75.620881503883709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2.8399999999999994</v>
      </c>
      <c r="L17">
        <v>9.0800000000000018</v>
      </c>
      <c r="M17">
        <v>1.29</v>
      </c>
      <c r="N17">
        <v>2.85</v>
      </c>
      <c r="O17">
        <v>3.1702567425285495</v>
      </c>
      <c r="P17">
        <v>3.78</v>
      </c>
      <c r="Q17">
        <v>0.39</v>
      </c>
      <c r="R17">
        <v>0.64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2.9199632675670855</v>
      </c>
      <c r="AC17">
        <v>1.9475523031050193</v>
      </c>
      <c r="AD17">
        <v>3.5434514916939435</v>
      </c>
      <c r="AE17">
        <v>4.9359416728080774</v>
      </c>
      <c r="AF17">
        <v>0.76113622289550675</v>
      </c>
      <c r="AG17">
        <v>4.7217365914099023</v>
      </c>
      <c r="AH17">
        <v>12.263122506533632</v>
      </c>
      <c r="AI17">
        <v>0.3589113245542363</v>
      </c>
      <c r="AJ17">
        <v>0</v>
      </c>
      <c r="AK17">
        <v>8.3710233515928021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0.89778602919494721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3.88</v>
      </c>
      <c r="BA17">
        <v>3.12</v>
      </c>
      <c r="BB17">
        <v>2.29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75.620881503883709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2.8399999999999994</v>
      </c>
      <c r="L18">
        <v>9.0800000000000018</v>
      </c>
      <c r="M18">
        <v>1.29</v>
      </c>
      <c r="N18">
        <v>2.85</v>
      </c>
      <c r="O18">
        <v>3.1702567425285495</v>
      </c>
      <c r="P18">
        <v>3.78</v>
      </c>
      <c r="Q18">
        <v>0.39</v>
      </c>
      <c r="R18">
        <v>0.64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2.9199632675670855</v>
      </c>
      <c r="AC18">
        <v>1.9475523031050193</v>
      </c>
      <c r="AD18">
        <v>3.5434514916939435</v>
      </c>
      <c r="AE18">
        <v>4.9359416728080774</v>
      </c>
      <c r="AF18">
        <v>0.76113622289550675</v>
      </c>
      <c r="AG18">
        <v>4.7217365914099023</v>
      </c>
      <c r="AH18">
        <v>12.263122506533632</v>
      </c>
      <c r="AI18">
        <v>0.3589113245542363</v>
      </c>
      <c r="AJ18">
        <v>0</v>
      </c>
      <c r="AK18">
        <v>8.3710233515928021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0.89778602919494721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3.88</v>
      </c>
      <c r="BA18">
        <v>3.12</v>
      </c>
      <c r="BB18">
        <v>2.29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75.620881503883709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2.8399999999999994</v>
      </c>
      <c r="L19">
        <v>9.0800000000000018</v>
      </c>
      <c r="M19">
        <v>1.29</v>
      </c>
      <c r="N19">
        <v>2.85</v>
      </c>
      <c r="O19">
        <v>3.1702567425285495</v>
      </c>
      <c r="P19">
        <v>3.78</v>
      </c>
      <c r="Q19">
        <v>0.39</v>
      </c>
      <c r="R19">
        <v>0.64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2.9199632675670855</v>
      </c>
      <c r="AC19">
        <v>1.9475523031050193</v>
      </c>
      <c r="AD19">
        <v>3.5434514916939435</v>
      </c>
      <c r="AE19">
        <v>4.9359416728080774</v>
      </c>
      <c r="AF19">
        <v>0.76113622289550675</v>
      </c>
      <c r="AG19">
        <v>4.7217365914099023</v>
      </c>
      <c r="AH19">
        <v>12.263122506533632</v>
      </c>
      <c r="AI19">
        <v>0.3589113245542363</v>
      </c>
      <c r="AJ19">
        <v>0</v>
      </c>
      <c r="AK19">
        <v>8.3710233515928021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0.89778602919494721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3.88</v>
      </c>
      <c r="BA19">
        <v>3.12</v>
      </c>
      <c r="BB19">
        <v>2.29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75.620881503883709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2.8399999999999994</v>
      </c>
      <c r="L20">
        <v>9.0800000000000018</v>
      </c>
      <c r="M20">
        <v>1.29</v>
      </c>
      <c r="N20">
        <v>2.85</v>
      </c>
      <c r="O20">
        <v>3.1702567425285495</v>
      </c>
      <c r="P20">
        <v>3.78</v>
      </c>
      <c r="Q20">
        <v>0.39</v>
      </c>
      <c r="R20">
        <v>0.64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2.9199632675670855</v>
      </c>
      <c r="AC20">
        <v>1.9475523031050193</v>
      </c>
      <c r="AD20">
        <v>3.5434514916939435</v>
      </c>
      <c r="AE20">
        <v>4.9359416728080774</v>
      </c>
      <c r="AF20">
        <v>0.76113622289550675</v>
      </c>
      <c r="AG20">
        <v>4.7217365914099023</v>
      </c>
      <c r="AH20">
        <v>12.263122506533632</v>
      </c>
      <c r="AI20">
        <v>0.3589113245542363</v>
      </c>
      <c r="AJ20">
        <v>0</v>
      </c>
      <c r="AK20">
        <v>8.3710233515928021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0.89778602919494721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3.88</v>
      </c>
      <c r="BA20">
        <v>3.12</v>
      </c>
      <c r="BB20">
        <v>2.29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75.620881503883709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2.8399999999999994</v>
      </c>
      <c r="L21">
        <v>9.0800000000000018</v>
      </c>
      <c r="M21">
        <v>1.29</v>
      </c>
      <c r="N21">
        <v>2.85</v>
      </c>
      <c r="O21">
        <v>3.1702567425285495</v>
      </c>
      <c r="P21">
        <v>3.78</v>
      </c>
      <c r="Q21">
        <v>0.39</v>
      </c>
      <c r="R21">
        <v>0.64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2.9199632675670855</v>
      </c>
      <c r="AC21">
        <v>1.9475523031050193</v>
      </c>
      <c r="AD21">
        <v>3.5434514916939435</v>
      </c>
      <c r="AE21">
        <v>4.9359416728080774</v>
      </c>
      <c r="AF21">
        <v>0.76113622289550675</v>
      </c>
      <c r="AG21">
        <v>4.7217365914099023</v>
      </c>
      <c r="AH21">
        <v>11.41838030728216</v>
      </c>
      <c r="AI21">
        <v>0.3589113245542363</v>
      </c>
      <c r="AJ21">
        <v>0</v>
      </c>
      <c r="AK21">
        <v>8.3710233515928021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0.89778602919494721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3.88</v>
      </c>
      <c r="BA21">
        <v>2.9</v>
      </c>
      <c r="BB21">
        <v>2.29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74.556139304632239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2.8399999999999994</v>
      </c>
      <c r="L22">
        <v>9.0800000000000018</v>
      </c>
      <c r="M22">
        <v>1.29</v>
      </c>
      <c r="N22">
        <v>2.85</v>
      </c>
      <c r="O22">
        <v>3.1702567425285495</v>
      </c>
      <c r="P22">
        <v>3.78</v>
      </c>
      <c r="Q22">
        <v>0.39</v>
      </c>
      <c r="R22">
        <v>0.64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2.9199632675670855</v>
      </c>
      <c r="AC22">
        <v>1.9475523031050193</v>
      </c>
      <c r="AD22">
        <v>3.5434514916939435</v>
      </c>
      <c r="AE22">
        <v>4.9359416728080774</v>
      </c>
      <c r="AF22">
        <v>0.76113622289550675</v>
      </c>
      <c r="AG22">
        <v>4.7217365914099023</v>
      </c>
      <c r="AH22">
        <v>11.41838030728216</v>
      </c>
      <c r="AI22">
        <v>0.3589113245542363</v>
      </c>
      <c r="AJ22">
        <v>0</v>
      </c>
      <c r="AK22">
        <v>8.3710233515928021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0.89778602919494721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3.88</v>
      </c>
      <c r="BA22">
        <v>2.9</v>
      </c>
      <c r="BB22">
        <v>2.29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74.556139304632239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2.8399999999999994</v>
      </c>
      <c r="L23">
        <v>9.0800000000000018</v>
      </c>
      <c r="M23">
        <v>1.29</v>
      </c>
      <c r="N23">
        <v>2.85</v>
      </c>
      <c r="O23">
        <v>3.1702567425285495</v>
      </c>
      <c r="P23">
        <v>3.78</v>
      </c>
      <c r="Q23">
        <v>0.39</v>
      </c>
      <c r="R23">
        <v>0.64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2.9199632675670855</v>
      </c>
      <c r="AC23">
        <v>1.9475523031050193</v>
      </c>
      <c r="AD23">
        <v>3.5434514916939435</v>
      </c>
      <c r="AE23">
        <v>4.9359416728080774</v>
      </c>
      <c r="AF23">
        <v>0.76113622289550675</v>
      </c>
      <c r="AG23">
        <v>4.7217365914099023</v>
      </c>
      <c r="AH23">
        <v>11.41838030728216</v>
      </c>
      <c r="AI23">
        <v>0.3589113245542363</v>
      </c>
      <c r="AJ23">
        <v>0</v>
      </c>
      <c r="AK23">
        <v>8.3710233515928021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0.89778602919494721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3.88</v>
      </c>
      <c r="BA23">
        <v>2.9</v>
      </c>
      <c r="BB23">
        <v>2.29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74.556139304632239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2.8399999999999994</v>
      </c>
      <c r="L24">
        <v>9.0800000000000018</v>
      </c>
      <c r="M24">
        <v>1.29</v>
      </c>
      <c r="N24">
        <v>2.85</v>
      </c>
      <c r="O24">
        <v>3.1702567425285495</v>
      </c>
      <c r="P24">
        <v>3.78</v>
      </c>
      <c r="Q24">
        <v>0.39</v>
      </c>
      <c r="R24">
        <v>0.64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2.9199632675670855</v>
      </c>
      <c r="AC24">
        <v>1.9475523031050193</v>
      </c>
      <c r="AD24">
        <v>3.5434514916939435</v>
      </c>
      <c r="AE24">
        <v>4.9359416728080774</v>
      </c>
      <c r="AF24">
        <v>0.76113622289550675</v>
      </c>
      <c r="AG24">
        <v>4.7217365914099023</v>
      </c>
      <c r="AH24">
        <v>11.41838030728216</v>
      </c>
      <c r="AI24">
        <v>0.38434598534941844</v>
      </c>
      <c r="AJ24">
        <v>0</v>
      </c>
      <c r="AK24">
        <v>8.3710233515928021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0.89778602919494721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3.88</v>
      </c>
      <c r="BA24">
        <v>2.9</v>
      </c>
      <c r="BB24">
        <v>2.29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74.581573965427424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2.8399999999999994</v>
      </c>
      <c r="L25">
        <v>9.0800000000000018</v>
      </c>
      <c r="M25">
        <v>1.29</v>
      </c>
      <c r="N25">
        <v>2.85</v>
      </c>
      <c r="O25">
        <v>3.1702567425285495</v>
      </c>
      <c r="P25">
        <v>3.78</v>
      </c>
      <c r="Q25">
        <v>0.39</v>
      </c>
      <c r="R25">
        <v>0.64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2.9199632675670855</v>
      </c>
      <c r="AC25">
        <v>1.9475523031050193</v>
      </c>
      <c r="AD25">
        <v>3.5434514916939435</v>
      </c>
      <c r="AE25">
        <v>4.9359416728080774</v>
      </c>
      <c r="AF25">
        <v>0.76113622289550675</v>
      </c>
      <c r="AG25">
        <v>4.7217365914099023</v>
      </c>
      <c r="AH25">
        <v>11.41838030728216</v>
      </c>
      <c r="AI25">
        <v>1.0249226275984491</v>
      </c>
      <c r="AJ25">
        <v>0</v>
      </c>
      <c r="AK25">
        <v>8.3710233515928021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0.89778602919494721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3.88</v>
      </c>
      <c r="BA25">
        <v>2.9</v>
      </c>
      <c r="BB25">
        <v>2.29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75.222150607676454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2.8399999999999994</v>
      </c>
      <c r="L26">
        <v>9.0800000000000018</v>
      </c>
      <c r="M26">
        <v>1.29</v>
      </c>
      <c r="N26">
        <v>2.85</v>
      </c>
      <c r="O26">
        <v>3.1702567425285495</v>
      </c>
      <c r="P26">
        <v>3.78</v>
      </c>
      <c r="Q26">
        <v>0.39</v>
      </c>
      <c r="R26">
        <v>0.63982730706961677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2.9199632675670855</v>
      </c>
      <c r="AC26">
        <v>1.9475523031050193</v>
      </c>
      <c r="AD26">
        <v>3.5434514916939435</v>
      </c>
      <c r="AE26">
        <v>4.9359416728080774</v>
      </c>
      <c r="AF26">
        <v>0.76113622289550675</v>
      </c>
      <c r="AG26">
        <v>4.7217365914099023</v>
      </c>
      <c r="AH26">
        <v>11.41838030728216</v>
      </c>
      <c r="AI26">
        <v>4.9324401453175355</v>
      </c>
      <c r="AJ26">
        <v>0</v>
      </c>
      <c r="AK26">
        <v>8.3710233515928021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0.89778602919494721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3.88</v>
      </c>
      <c r="BA26">
        <v>2.9</v>
      </c>
      <c r="BB26">
        <v>2.29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79.129495432465163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2.8399999999999994</v>
      </c>
      <c r="L27">
        <v>9.0800000000000018</v>
      </c>
      <c r="M27">
        <v>1.29</v>
      </c>
      <c r="N27">
        <v>2.85</v>
      </c>
      <c r="O27">
        <v>3.1702567425285495</v>
      </c>
      <c r="P27">
        <v>3.78</v>
      </c>
      <c r="Q27">
        <v>0.39</v>
      </c>
      <c r="R27">
        <v>0.63982730706961677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2.9199632675670855</v>
      </c>
      <c r="AC27">
        <v>1.9475523031050193</v>
      </c>
      <c r="AD27">
        <v>3.5434514916939435</v>
      </c>
      <c r="AE27">
        <v>4.9359416728080774</v>
      </c>
      <c r="AF27">
        <v>0.76113622289550675</v>
      </c>
      <c r="AG27">
        <v>4.7217365914099023</v>
      </c>
      <c r="AH27">
        <v>11.41838030728216</v>
      </c>
      <c r="AI27">
        <v>4.9324401453175355</v>
      </c>
      <c r="AJ27">
        <v>0</v>
      </c>
      <c r="AK27">
        <v>8.3710233515928021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0.89778602919494721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3.88</v>
      </c>
      <c r="BA27">
        <v>2.9</v>
      </c>
      <c r="BB27">
        <v>2.29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79.129495432465163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2.8399999999999994</v>
      </c>
      <c r="L28">
        <v>9.0800000000000018</v>
      </c>
      <c r="M28">
        <v>1.29</v>
      </c>
      <c r="N28">
        <v>2.85</v>
      </c>
      <c r="O28">
        <v>3.1702567425285495</v>
      </c>
      <c r="P28">
        <v>3.78</v>
      </c>
      <c r="Q28">
        <v>0.39</v>
      </c>
      <c r="R28">
        <v>0.63982730706961677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2.9199632675670855</v>
      </c>
      <c r="AC28">
        <v>0.97377615155250963</v>
      </c>
      <c r="AD28">
        <v>3.5434514916939435</v>
      </c>
      <c r="AE28">
        <v>4.9359416728080774</v>
      </c>
      <c r="AF28">
        <v>0.76113622289550675</v>
      </c>
      <c r="AG28">
        <v>4.7217365914099023</v>
      </c>
      <c r="AH28">
        <v>11.41838030728216</v>
      </c>
      <c r="AI28">
        <v>4.9324401453175355</v>
      </c>
      <c r="AJ28">
        <v>0</v>
      </c>
      <c r="AK28">
        <v>8.3710233515928021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0.89778602919494721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3.88</v>
      </c>
      <c r="BA28">
        <v>2.9</v>
      </c>
      <c r="BB28">
        <v>2.29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78.155719280912649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2.8399999999999994</v>
      </c>
      <c r="L29">
        <v>9.0800000000000018</v>
      </c>
      <c r="M29">
        <v>1.29</v>
      </c>
      <c r="N29">
        <v>2.85</v>
      </c>
      <c r="O29">
        <v>3.1702567425285495</v>
      </c>
      <c r="P29">
        <v>3.78</v>
      </c>
      <c r="Q29">
        <v>0.39</v>
      </c>
      <c r="R29">
        <v>0.63982730706961677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1.3843735404220314</v>
      </c>
      <c r="AC29">
        <v>0.97377615155250963</v>
      </c>
      <c r="AD29">
        <v>3.5434514916939435</v>
      </c>
      <c r="AE29">
        <v>4.9359416728080774</v>
      </c>
      <c r="AF29">
        <v>0.76113622289550675</v>
      </c>
      <c r="AG29">
        <v>4.7217365914099023</v>
      </c>
      <c r="AH29">
        <v>11.41838030728216</v>
      </c>
      <c r="AI29">
        <v>4.9324401453175355</v>
      </c>
      <c r="AJ29">
        <v>0</v>
      </c>
      <c r="AK29">
        <v>8.3710233515928021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0.89778602919494721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3.88</v>
      </c>
      <c r="BA29">
        <v>2.9</v>
      </c>
      <c r="BB29">
        <v>2.29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76.620129553767597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2.8399999999999994</v>
      </c>
      <c r="L30">
        <v>9.0800000000000018</v>
      </c>
      <c r="M30">
        <v>1.29</v>
      </c>
      <c r="N30">
        <v>2.85</v>
      </c>
      <c r="O30">
        <v>3.1702567425285495</v>
      </c>
      <c r="P30">
        <v>3.78</v>
      </c>
      <c r="Q30">
        <v>0.39</v>
      </c>
      <c r="R30">
        <v>0.64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1.3843735404220314</v>
      </c>
      <c r="AC30">
        <v>0.97377615155250963</v>
      </c>
      <c r="AD30">
        <v>3.5434514916939435</v>
      </c>
      <c r="AE30">
        <v>4.9359416728080774</v>
      </c>
      <c r="AF30">
        <v>0.76113622289550675</v>
      </c>
      <c r="AG30">
        <v>4.7217365914099023</v>
      </c>
      <c r="AH30">
        <v>11.41838030728216</v>
      </c>
      <c r="AI30">
        <v>3.3309985396949595</v>
      </c>
      <c r="AJ30">
        <v>0</v>
      </c>
      <c r="AK30">
        <v>8.3710233515928021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0.89778602919494721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3.88</v>
      </c>
      <c r="BA30">
        <v>2.9</v>
      </c>
      <c r="BB30">
        <v>2.29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75.018860641075406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2.8399999999999994</v>
      </c>
      <c r="L31">
        <v>9.0800000000000018</v>
      </c>
      <c r="M31">
        <v>1.29</v>
      </c>
      <c r="N31">
        <v>2.85</v>
      </c>
      <c r="O31">
        <v>3.1702567425285495</v>
      </c>
      <c r="P31">
        <v>3.8003680030989728</v>
      </c>
      <c r="Q31">
        <v>0.39</v>
      </c>
      <c r="R31">
        <v>0.64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1.3843735404220314</v>
      </c>
      <c r="AC31">
        <v>0.97377615155250963</v>
      </c>
      <c r="AD31">
        <v>3.5434514916939435</v>
      </c>
      <c r="AE31">
        <v>4.9359416728080774</v>
      </c>
      <c r="AF31">
        <v>0.76113622289550675</v>
      </c>
      <c r="AG31">
        <v>4.7217365914099023</v>
      </c>
      <c r="AH31">
        <v>11.41838030728216</v>
      </c>
      <c r="AI31">
        <v>4.9324401453175355</v>
      </c>
      <c r="AJ31">
        <v>0</v>
      </c>
      <c r="AK31">
        <v>8.3710233515928021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0.89778602919494721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3.88</v>
      </c>
      <c r="BA31">
        <v>2.9</v>
      </c>
      <c r="BB31">
        <v>2.29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76.640670249796955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2.8399999999999994</v>
      </c>
      <c r="L32">
        <v>9.0800000000000018</v>
      </c>
      <c r="M32">
        <v>1.29</v>
      </c>
      <c r="N32">
        <v>2.85</v>
      </c>
      <c r="O32">
        <v>3.1702567425285495</v>
      </c>
      <c r="P32">
        <v>3.8003680030989728</v>
      </c>
      <c r="Q32">
        <v>0.39</v>
      </c>
      <c r="R32">
        <v>0.64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1.3843735404220314</v>
      </c>
      <c r="AC32">
        <v>0.97377615155250963</v>
      </c>
      <c r="AD32">
        <v>3.5434514916939435</v>
      </c>
      <c r="AE32">
        <v>4.9359416728080774</v>
      </c>
      <c r="AF32">
        <v>0.76113622289550675</v>
      </c>
      <c r="AG32">
        <v>4.7217365914099023</v>
      </c>
      <c r="AH32">
        <v>11.41838030728216</v>
      </c>
      <c r="AI32">
        <v>0.76869197069883688</v>
      </c>
      <c r="AJ32">
        <v>0</v>
      </c>
      <c r="AK32">
        <v>8.3710233515928021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0.89778602919494721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3.88</v>
      </c>
      <c r="BA32">
        <v>2.9</v>
      </c>
      <c r="BB32">
        <v>2.29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72.476922075178265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2.8399999999999994</v>
      </c>
      <c r="L33">
        <v>9.0800000000000018</v>
      </c>
      <c r="M33">
        <v>1.29</v>
      </c>
      <c r="N33">
        <v>2.85</v>
      </c>
      <c r="O33">
        <v>3.1702567425285495</v>
      </c>
      <c r="P33">
        <v>3.8003680030989728</v>
      </c>
      <c r="Q33">
        <v>0.39</v>
      </c>
      <c r="R33">
        <v>0.64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1.3843735404220314</v>
      </c>
      <c r="AC33">
        <v>0.97377615155250963</v>
      </c>
      <c r="AD33">
        <v>3.5434514916939435</v>
      </c>
      <c r="AE33">
        <v>4.9359416728080774</v>
      </c>
      <c r="AF33">
        <v>0.76113622289550675</v>
      </c>
      <c r="AG33">
        <v>4.7217365914099023</v>
      </c>
      <c r="AH33">
        <v>11.41838030728216</v>
      </c>
      <c r="AI33">
        <v>0.3589113245542363</v>
      </c>
      <c r="AJ33">
        <v>0</v>
      </c>
      <c r="AK33">
        <v>8.3710233515928021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0.89778602919494721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3.88</v>
      </c>
      <c r="BA33">
        <v>2.9</v>
      </c>
      <c r="BB33">
        <v>2.29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72.067141429033654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2.8399999999999994</v>
      </c>
      <c r="L34">
        <v>9.0800000000000018</v>
      </c>
      <c r="M34">
        <v>1.29</v>
      </c>
      <c r="N34">
        <v>2.85</v>
      </c>
      <c r="O34">
        <v>3.1702567425285495</v>
      </c>
      <c r="P34">
        <v>3.8003680030989728</v>
      </c>
      <c r="Q34">
        <v>0.39</v>
      </c>
      <c r="R34">
        <v>0.64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1.3843735404220314</v>
      </c>
      <c r="AC34">
        <v>0.97377615155250963</v>
      </c>
      <c r="AD34">
        <v>3.5434514916939435</v>
      </c>
      <c r="AE34">
        <v>4.9359416728080774</v>
      </c>
      <c r="AF34">
        <v>0.76113622289550675</v>
      </c>
      <c r="AG34">
        <v>4.7217365914099023</v>
      </c>
      <c r="AH34">
        <v>11.41838030728216</v>
      </c>
      <c r="AI34">
        <v>0.3589113245542363</v>
      </c>
      <c r="AJ34">
        <v>0</v>
      </c>
      <c r="AK34">
        <v>8.3710233515928021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0.89778602919494721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3.88</v>
      </c>
      <c r="BA34">
        <v>2.9</v>
      </c>
      <c r="BB34">
        <v>2.29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72.067141429033654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2.8399999999999994</v>
      </c>
      <c r="L35">
        <v>9.0800000000000018</v>
      </c>
      <c r="M35">
        <v>1.29</v>
      </c>
      <c r="N35">
        <v>2.85</v>
      </c>
      <c r="O35">
        <v>3.1702567425285495</v>
      </c>
      <c r="P35">
        <v>3.8003680030989728</v>
      </c>
      <c r="Q35">
        <v>0.39</v>
      </c>
      <c r="R35">
        <v>0.64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1.3843735404220314</v>
      </c>
      <c r="AC35">
        <v>0.97377615155250963</v>
      </c>
      <c r="AD35">
        <v>3.5434514916939435</v>
      </c>
      <c r="AE35">
        <v>4.9359416728080774</v>
      </c>
      <c r="AF35">
        <v>0.76113622289550675</v>
      </c>
      <c r="AG35">
        <v>4.7217365914099023</v>
      </c>
      <c r="AH35">
        <v>11.41838030728216</v>
      </c>
      <c r="AI35">
        <v>0.3589113245542363</v>
      </c>
      <c r="AJ35">
        <v>0</v>
      </c>
      <c r="AK35">
        <v>8.3710233515928021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0.89778602919494721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3.88</v>
      </c>
      <c r="BA35">
        <v>2.9</v>
      </c>
      <c r="BB35">
        <v>2.29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72.067141429033654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2.8399999999999994</v>
      </c>
      <c r="L36">
        <v>9.0800000000000018</v>
      </c>
      <c r="M36">
        <v>1.29</v>
      </c>
      <c r="N36">
        <v>2.85</v>
      </c>
      <c r="O36">
        <v>3.1702567425285495</v>
      </c>
      <c r="P36">
        <v>3.8003680030989728</v>
      </c>
      <c r="Q36">
        <v>0.39</v>
      </c>
      <c r="R36">
        <v>0.64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1.3843735404220314</v>
      </c>
      <c r="AC36">
        <v>0.97377615155250963</v>
      </c>
      <c r="AD36">
        <v>3.5434514916939435</v>
      </c>
      <c r="AE36">
        <v>4.9359416728080774</v>
      </c>
      <c r="AF36">
        <v>0.76113622289550675</v>
      </c>
      <c r="AG36">
        <v>4.7217365914099023</v>
      </c>
      <c r="AH36">
        <v>11.41838030728216</v>
      </c>
      <c r="AI36">
        <v>0.3589113245542363</v>
      </c>
      <c r="AJ36">
        <v>0</v>
      </c>
      <c r="AK36">
        <v>8.3710233515928021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0.89778602919494721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3.88</v>
      </c>
      <c r="BA36">
        <v>2.9</v>
      </c>
      <c r="BB36">
        <v>2.29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72.067141429033654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2.8399999999999994</v>
      </c>
      <c r="L37">
        <v>9.0800000000000018</v>
      </c>
      <c r="M37">
        <v>1.29</v>
      </c>
      <c r="N37">
        <v>2.85</v>
      </c>
      <c r="O37">
        <v>3.1702567425285495</v>
      </c>
      <c r="P37">
        <v>3.8003680030989728</v>
      </c>
      <c r="Q37">
        <v>0.39</v>
      </c>
      <c r="R37">
        <v>0.64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1.3843735404220314</v>
      </c>
      <c r="AC37">
        <v>0.97377615155250963</v>
      </c>
      <c r="AD37">
        <v>3.5434514916939435</v>
      </c>
      <c r="AE37">
        <v>4.9359416728080774</v>
      </c>
      <c r="AF37">
        <v>0.76113622289550675</v>
      </c>
      <c r="AG37">
        <v>4.7217365914099023</v>
      </c>
      <c r="AH37">
        <v>11.41838030728216</v>
      </c>
      <c r="AI37">
        <v>0.3589113245542363</v>
      </c>
      <c r="AJ37">
        <v>0</v>
      </c>
      <c r="AK37">
        <v>8.3710233515928021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1.2803754847500792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3.88</v>
      </c>
      <c r="BA37">
        <v>2.9</v>
      </c>
      <c r="BB37">
        <v>2.29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72.449730884588789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2.8399999999999994</v>
      </c>
      <c r="L38">
        <v>9.0800000000000018</v>
      </c>
      <c r="M38">
        <v>1.29</v>
      </c>
      <c r="N38">
        <v>2.85</v>
      </c>
      <c r="O38">
        <v>3.1702567425285495</v>
      </c>
      <c r="P38">
        <v>3.8003680030989728</v>
      </c>
      <c r="Q38">
        <v>0.39</v>
      </c>
      <c r="R38">
        <v>0.64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1.3843735404220314</v>
      </c>
      <c r="AC38">
        <v>0.97377615155250963</v>
      </c>
      <c r="AD38">
        <v>3.5434514916939435</v>
      </c>
      <c r="AE38">
        <v>4.9359416728080774</v>
      </c>
      <c r="AF38">
        <v>0.76113622289550675</v>
      </c>
      <c r="AG38">
        <v>4.7217365914099023</v>
      </c>
      <c r="AH38">
        <v>11.41838030728216</v>
      </c>
      <c r="AI38">
        <v>0.3589113245542363</v>
      </c>
      <c r="AJ38">
        <v>0</v>
      </c>
      <c r="AK38">
        <v>8.3710233515928021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1.2803754847500792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3.88</v>
      </c>
      <c r="BA38">
        <v>2.9</v>
      </c>
      <c r="BB38">
        <v>2.29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72.449730884588789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2.8399999999999994</v>
      </c>
      <c r="L39">
        <v>9.0800000000000018</v>
      </c>
      <c r="M39">
        <v>1.29</v>
      </c>
      <c r="N39">
        <v>2.85</v>
      </c>
      <c r="O39">
        <v>3.1702567425285495</v>
      </c>
      <c r="P39">
        <v>3.8003680030989728</v>
      </c>
      <c r="Q39">
        <v>0.39</v>
      </c>
      <c r="R39">
        <v>0.64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1.0766166533589798</v>
      </c>
      <c r="AC39">
        <v>0.97377615155250963</v>
      </c>
      <c r="AD39">
        <v>3.5434514916939435</v>
      </c>
      <c r="AE39">
        <v>4.9359416728080774</v>
      </c>
      <c r="AF39">
        <v>0.76113622289550675</v>
      </c>
      <c r="AG39">
        <v>4.7217365914099023</v>
      </c>
      <c r="AH39">
        <v>11.41838030728216</v>
      </c>
      <c r="AI39">
        <v>0.3589113245542363</v>
      </c>
      <c r="AJ39">
        <v>0</v>
      </c>
      <c r="AK39">
        <v>8.3710233515928021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3.0741555550577484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3.88</v>
      </c>
      <c r="BA39">
        <v>2.9</v>
      </c>
      <c r="BB39">
        <v>2.29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73.9357540678334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2.8399999999999994</v>
      </c>
      <c r="L40">
        <v>9.0800000000000018</v>
      </c>
      <c r="M40">
        <v>1.29</v>
      </c>
      <c r="N40">
        <v>2.85</v>
      </c>
      <c r="O40">
        <v>3.1702567425285495</v>
      </c>
      <c r="P40">
        <v>3.8003680030989728</v>
      </c>
      <c r="Q40">
        <v>0.39</v>
      </c>
      <c r="R40">
        <v>0.64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1.0766166533589798</v>
      </c>
      <c r="AC40">
        <v>0.97377615155250963</v>
      </c>
      <c r="AD40">
        <v>3.5434514916939435</v>
      </c>
      <c r="AE40">
        <v>4.9359416728080774</v>
      </c>
      <c r="AF40">
        <v>0.76113622289550675</v>
      </c>
      <c r="AG40">
        <v>4.7217365914099023</v>
      </c>
      <c r="AH40">
        <v>11.41838030728216</v>
      </c>
      <c r="AI40">
        <v>0.3589113245542363</v>
      </c>
      <c r="AJ40">
        <v>0</v>
      </c>
      <c r="AK40">
        <v>8.3710233515928021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3.0741555550577484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3.88</v>
      </c>
      <c r="BA40">
        <v>2.9</v>
      </c>
      <c r="BB40">
        <v>2.29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73.9357540678334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2.8399999999999994</v>
      </c>
      <c r="L41">
        <v>9.0800000000000018</v>
      </c>
      <c r="M41">
        <v>1.29</v>
      </c>
      <c r="N41">
        <v>2.85</v>
      </c>
      <c r="O41">
        <v>3.1702567425285495</v>
      </c>
      <c r="P41">
        <v>3.8003680030989728</v>
      </c>
      <c r="Q41">
        <v>0.39</v>
      </c>
      <c r="R41">
        <v>0.64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1.0766166533589798</v>
      </c>
      <c r="AC41">
        <v>0.97377615155250963</v>
      </c>
      <c r="AD41">
        <v>3.5434514916939435</v>
      </c>
      <c r="AE41">
        <v>4.9359416728080774</v>
      </c>
      <c r="AF41">
        <v>0.76113622289550675</v>
      </c>
      <c r="AG41">
        <v>4.7217365914099023</v>
      </c>
      <c r="AH41">
        <v>11.41838030728216</v>
      </c>
      <c r="AI41">
        <v>0.3589113245542363</v>
      </c>
      <c r="AJ41">
        <v>0</v>
      </c>
      <c r="AK41">
        <v>8.3710233515928021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3.0741555550577484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3.88</v>
      </c>
      <c r="BA41">
        <v>2.9</v>
      </c>
      <c r="BB41">
        <v>2.29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73.9357540678334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2.8399999999999994</v>
      </c>
      <c r="L42">
        <v>9.0800000000000018</v>
      </c>
      <c r="M42">
        <v>1.29</v>
      </c>
      <c r="N42">
        <v>2.85</v>
      </c>
      <c r="O42">
        <v>3.1702567425285495</v>
      </c>
      <c r="P42">
        <v>3.8003680030989728</v>
      </c>
      <c r="Q42">
        <v>0.39</v>
      </c>
      <c r="R42">
        <v>0.64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1.0766166533589798</v>
      </c>
      <c r="AC42">
        <v>0.97377615155250963</v>
      </c>
      <c r="AD42">
        <v>3.5434514916939435</v>
      </c>
      <c r="AE42">
        <v>4.9359416728080774</v>
      </c>
      <c r="AF42">
        <v>0.76113622289550675</v>
      </c>
      <c r="AG42">
        <v>4.7217365914099023</v>
      </c>
      <c r="AH42">
        <v>11.41838030728216</v>
      </c>
      <c r="AI42">
        <v>0.3589113245542363</v>
      </c>
      <c r="AJ42">
        <v>0</v>
      </c>
      <c r="AK42">
        <v>8.3710233515928021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3.0741555550577484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3.88</v>
      </c>
      <c r="BA42">
        <v>2.9</v>
      </c>
      <c r="BB42">
        <v>2.29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73.9357540678334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2.8399999999999994</v>
      </c>
      <c r="L43">
        <v>9.0800000000000018</v>
      </c>
      <c r="M43">
        <v>1.29</v>
      </c>
      <c r="N43">
        <v>2.85</v>
      </c>
      <c r="O43">
        <v>3.1702567425285495</v>
      </c>
      <c r="P43">
        <v>3.8003680030989728</v>
      </c>
      <c r="Q43">
        <v>0.39</v>
      </c>
      <c r="R43">
        <v>0.64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1.0766166533589798</v>
      </c>
      <c r="AC43">
        <v>0.97377615155250963</v>
      </c>
      <c r="AD43">
        <v>3.5434514916939435</v>
      </c>
      <c r="AE43">
        <v>4.9359416728080774</v>
      </c>
      <c r="AF43">
        <v>0.76113622289550675</v>
      </c>
      <c r="AG43">
        <v>4.7217365914099023</v>
      </c>
      <c r="AH43">
        <v>10.149577524006448</v>
      </c>
      <c r="AI43">
        <v>0.3589113245542363</v>
      </c>
      <c r="AJ43">
        <v>0</v>
      </c>
      <c r="AK43">
        <v>8.3710233515928021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0.89778602919494721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3.88</v>
      </c>
      <c r="BA43">
        <v>2.58</v>
      </c>
      <c r="BB43">
        <v>2.29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70.17058175869488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2.8399999999999994</v>
      </c>
      <c r="L44">
        <v>9.0800000000000018</v>
      </c>
      <c r="M44">
        <v>1.29</v>
      </c>
      <c r="N44">
        <v>2.85</v>
      </c>
      <c r="O44">
        <v>3.1702567425285495</v>
      </c>
      <c r="P44">
        <v>3.8003680030989728</v>
      </c>
      <c r="Q44">
        <v>0.39</v>
      </c>
      <c r="R44">
        <v>0.64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1.0766166533589798</v>
      </c>
      <c r="AC44">
        <v>0.97377615155250963</v>
      </c>
      <c r="AD44">
        <v>3.5434514916939435</v>
      </c>
      <c r="AE44">
        <v>4.9359416728080774</v>
      </c>
      <c r="AF44">
        <v>0.76113622289550675</v>
      </c>
      <c r="AG44">
        <v>4.7217365914099023</v>
      </c>
      <c r="AH44">
        <v>10.149577524006448</v>
      </c>
      <c r="AI44">
        <v>0.3589113245542363</v>
      </c>
      <c r="AJ44">
        <v>0</v>
      </c>
      <c r="AK44">
        <v>8.3710233515928021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0.89778602919494721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3.52</v>
      </c>
      <c r="BA44">
        <v>2.58</v>
      </c>
      <c r="BB44">
        <v>2.29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69.81058175869488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2.8399999999999994</v>
      </c>
      <c r="L45">
        <v>9.0800000000000018</v>
      </c>
      <c r="M45">
        <v>1.29</v>
      </c>
      <c r="N45">
        <v>2.85</v>
      </c>
      <c r="O45">
        <v>3.1702567425285495</v>
      </c>
      <c r="P45">
        <v>3.8003680030989728</v>
      </c>
      <c r="Q45">
        <v>0.39</v>
      </c>
      <c r="R45">
        <v>0.63982730706961677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1.0766166533589798</v>
      </c>
      <c r="AC45">
        <v>0.97377615155250963</v>
      </c>
      <c r="AD45">
        <v>3.5434514916939435</v>
      </c>
      <c r="AE45">
        <v>4.9359416728080774</v>
      </c>
      <c r="AF45">
        <v>0.76113622289550675</v>
      </c>
      <c r="AG45">
        <v>4.7217365914099023</v>
      </c>
      <c r="AH45">
        <v>10.149577524006448</v>
      </c>
      <c r="AI45">
        <v>0.3589113245542363</v>
      </c>
      <c r="AJ45">
        <v>0</v>
      </c>
      <c r="AK45">
        <v>8.3710233515928021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0.89778602919494721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2.35</v>
      </c>
      <c r="BA45">
        <v>2.58</v>
      </c>
      <c r="BB45">
        <v>2.29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68.640409065764501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2.84</v>
      </c>
      <c r="L46">
        <v>9.0800000000000018</v>
      </c>
      <c r="M46">
        <v>1.29</v>
      </c>
      <c r="N46">
        <v>2.85</v>
      </c>
      <c r="O46">
        <v>3.1702567425285495</v>
      </c>
      <c r="P46">
        <v>3.8003680030989728</v>
      </c>
      <c r="Q46">
        <v>0.39</v>
      </c>
      <c r="R46">
        <v>0.63982730706961677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1.0766166533589798</v>
      </c>
      <c r="AC46">
        <v>0.97377615155250963</v>
      </c>
      <c r="AD46">
        <v>3.5434514916939435</v>
      </c>
      <c r="AE46">
        <v>4.9359416728080774</v>
      </c>
      <c r="AF46">
        <v>0.76113622289550675</v>
      </c>
      <c r="AG46">
        <v>4.7217365914099023</v>
      </c>
      <c r="AH46">
        <v>10.149577524006448</v>
      </c>
      <c r="AI46">
        <v>0.3589113245542363</v>
      </c>
      <c r="AJ46">
        <v>0</v>
      </c>
      <c r="AK46">
        <v>8.3710233515928021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0.89778602919494721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2.35</v>
      </c>
      <c r="BA46">
        <v>2.58</v>
      </c>
      <c r="BB46">
        <v>2.29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68.640409065764501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2.84</v>
      </c>
      <c r="L47">
        <v>9.0800000000000018</v>
      </c>
      <c r="M47">
        <v>1.29</v>
      </c>
      <c r="N47">
        <v>2.85</v>
      </c>
      <c r="O47">
        <v>3.1702567425285495</v>
      </c>
      <c r="P47">
        <v>3.8003680030989728</v>
      </c>
      <c r="Q47">
        <v>0.39</v>
      </c>
      <c r="R47">
        <v>0.63979643765903316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1.0766166533589798</v>
      </c>
      <c r="AC47">
        <v>0.97377615155250963</v>
      </c>
      <c r="AD47">
        <v>3.5434514916939435</v>
      </c>
      <c r="AE47">
        <v>4.9359416728080774</v>
      </c>
      <c r="AF47">
        <v>0.76113622289550675</v>
      </c>
      <c r="AG47">
        <v>4.7217365914099023</v>
      </c>
      <c r="AH47">
        <v>10.149577524006448</v>
      </c>
      <c r="AI47">
        <v>0.3589113245542363</v>
      </c>
      <c r="AJ47">
        <v>0</v>
      </c>
      <c r="AK47">
        <v>8.3710233515928021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0.89778602919494721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2.35</v>
      </c>
      <c r="BA47">
        <v>2.58</v>
      </c>
      <c r="BB47">
        <v>2.29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68.640378196353922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2.84</v>
      </c>
      <c r="L48">
        <v>9.0800000000000018</v>
      </c>
      <c r="M48">
        <v>1.29</v>
      </c>
      <c r="N48">
        <v>2.85</v>
      </c>
      <c r="O48">
        <v>3.1702567425285495</v>
      </c>
      <c r="P48">
        <v>3.8003680030989728</v>
      </c>
      <c r="Q48">
        <v>0.39</v>
      </c>
      <c r="R48">
        <v>0.63979643765903316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1.0766166533589798</v>
      </c>
      <c r="AC48">
        <v>0.97377615155250963</v>
      </c>
      <c r="AD48">
        <v>3.5434514916939435</v>
      </c>
      <c r="AE48">
        <v>4.9359416728080774</v>
      </c>
      <c r="AF48">
        <v>0.76113622289550675</v>
      </c>
      <c r="AG48">
        <v>4.7217365914099023</v>
      </c>
      <c r="AH48">
        <v>10.149577524006448</v>
      </c>
      <c r="AI48">
        <v>0.3589113245542363</v>
      </c>
      <c r="AJ48">
        <v>0</v>
      </c>
      <c r="AK48">
        <v>8.3710233515928021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0.89778602919494721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2.35</v>
      </c>
      <c r="BA48">
        <v>2.58</v>
      </c>
      <c r="BB48">
        <v>2.29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68.640378196353922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2.84</v>
      </c>
      <c r="L49">
        <v>9.0800000000000018</v>
      </c>
      <c r="M49">
        <v>1.29</v>
      </c>
      <c r="N49">
        <v>2.85</v>
      </c>
      <c r="O49">
        <v>3.1702567425285495</v>
      </c>
      <c r="P49">
        <v>3.8003680030989728</v>
      </c>
      <c r="Q49">
        <v>0.39</v>
      </c>
      <c r="R49">
        <v>0.63979643765903316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1.0766166533589798</v>
      </c>
      <c r="AC49">
        <v>0.97377615155250963</v>
      </c>
      <c r="AD49">
        <v>3.5434514916939435</v>
      </c>
      <c r="AE49">
        <v>4.9359416728080774</v>
      </c>
      <c r="AF49">
        <v>0.76113622289550675</v>
      </c>
      <c r="AG49">
        <v>4.7217365914099023</v>
      </c>
      <c r="AH49">
        <v>10.149577524006448</v>
      </c>
      <c r="AI49">
        <v>0.3589113245542363</v>
      </c>
      <c r="AJ49">
        <v>0</v>
      </c>
      <c r="AK49">
        <v>8.3710233515928021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0.89778602919494721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1.17</v>
      </c>
      <c r="BA49">
        <v>2.58</v>
      </c>
      <c r="BB49">
        <v>2.29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67.460378196353915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2.84</v>
      </c>
      <c r="L50">
        <v>9.0800000000000018</v>
      </c>
      <c r="M50">
        <v>1.29</v>
      </c>
      <c r="N50">
        <v>2.85</v>
      </c>
      <c r="O50">
        <v>3.1702567425285495</v>
      </c>
      <c r="P50">
        <v>3.8003680030989728</v>
      </c>
      <c r="Q50">
        <v>0.39</v>
      </c>
      <c r="R50">
        <v>0.63979643765903316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1.0766166533589798</v>
      </c>
      <c r="AC50">
        <v>0.97377615155250963</v>
      </c>
      <c r="AD50">
        <v>3.5434514916939435</v>
      </c>
      <c r="AE50">
        <v>4.9359416728080774</v>
      </c>
      <c r="AF50">
        <v>0.76113622289550675</v>
      </c>
      <c r="AG50">
        <v>4.7217365914099023</v>
      </c>
      <c r="AH50">
        <v>10.149577524006448</v>
      </c>
      <c r="AI50">
        <v>0.3589113245542363</v>
      </c>
      <c r="AJ50">
        <v>0</v>
      </c>
      <c r="AK50">
        <v>8.3710233515928021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0.89778602919494721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1.17</v>
      </c>
      <c r="BA50">
        <v>2.58</v>
      </c>
      <c r="BB50">
        <v>2.29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67.460378196353915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2.84</v>
      </c>
      <c r="L51">
        <v>9.0800000000000018</v>
      </c>
      <c r="M51">
        <v>1.29</v>
      </c>
      <c r="N51">
        <v>2.85</v>
      </c>
      <c r="O51">
        <v>3.1702567425285495</v>
      </c>
      <c r="P51">
        <v>3.8003680030989728</v>
      </c>
      <c r="Q51">
        <v>0.39</v>
      </c>
      <c r="R51">
        <v>0.63979643765903316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1.0766166533589798</v>
      </c>
      <c r="AC51">
        <v>0.97377615155250963</v>
      </c>
      <c r="AD51">
        <v>3.5434514916939435</v>
      </c>
      <c r="AE51">
        <v>4.9359416728080774</v>
      </c>
      <c r="AF51">
        <v>0.76113622289550675</v>
      </c>
      <c r="AG51">
        <v>4.7217365914099023</v>
      </c>
      <c r="AH51">
        <v>10.149577524006448</v>
      </c>
      <c r="AI51">
        <v>0.3589113245542363</v>
      </c>
      <c r="AJ51">
        <v>0</v>
      </c>
      <c r="AK51">
        <v>8.3710233515928021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0.89778602919494721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1.17</v>
      </c>
      <c r="BA51">
        <v>2.58</v>
      </c>
      <c r="BB51">
        <v>2.29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67.460378196353915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2.84</v>
      </c>
      <c r="L52">
        <v>9.0800000000000018</v>
      </c>
      <c r="M52">
        <v>1.29</v>
      </c>
      <c r="N52">
        <v>2.85</v>
      </c>
      <c r="O52">
        <v>3.1702567425285495</v>
      </c>
      <c r="P52">
        <v>3.8003680030989728</v>
      </c>
      <c r="Q52">
        <v>0.39</v>
      </c>
      <c r="R52">
        <v>0.63979643765903316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1.0766166533589798</v>
      </c>
      <c r="AC52">
        <v>0.97377615155250963</v>
      </c>
      <c r="AD52">
        <v>3.5434514916939435</v>
      </c>
      <c r="AE52">
        <v>4.9359416728080774</v>
      </c>
      <c r="AF52">
        <v>0.76113622289550675</v>
      </c>
      <c r="AG52">
        <v>4.7217365914099023</v>
      </c>
      <c r="AH52">
        <v>10.149577524006448</v>
      </c>
      <c r="AI52">
        <v>0.25623065689961227</v>
      </c>
      <c r="AJ52">
        <v>0</v>
      </c>
      <c r="AK52">
        <v>8.3710233515928021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0.89778602919494721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1.17</v>
      </c>
      <c r="BA52">
        <v>2.58</v>
      </c>
      <c r="BB52">
        <v>2.29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67.357697528699291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2.84</v>
      </c>
      <c r="L53">
        <v>9.0800000000000018</v>
      </c>
      <c r="M53">
        <v>1.29</v>
      </c>
      <c r="N53">
        <v>2.85</v>
      </c>
      <c r="O53">
        <v>3.1702567425285495</v>
      </c>
      <c r="P53">
        <v>3.8003680030989728</v>
      </c>
      <c r="Q53">
        <v>0.39</v>
      </c>
      <c r="R53">
        <v>0.63979643765903316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1.0766166533589798</v>
      </c>
      <c r="AC53">
        <v>0.97377615155250963</v>
      </c>
      <c r="AD53">
        <v>3.5434514916939435</v>
      </c>
      <c r="AE53">
        <v>4.9359416728080774</v>
      </c>
      <c r="AF53">
        <v>0.76113622289550675</v>
      </c>
      <c r="AG53">
        <v>4.7217365914099023</v>
      </c>
      <c r="AH53">
        <v>10.149577524006448</v>
      </c>
      <c r="AI53">
        <v>0</v>
      </c>
      <c r="AJ53">
        <v>0</v>
      </c>
      <c r="AK53">
        <v>8.3710233515928021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0.89778602919494721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1.17</v>
      </c>
      <c r="BA53">
        <v>2.58</v>
      </c>
      <c r="BB53">
        <v>2.29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67.101466871799687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2.84</v>
      </c>
      <c r="L54">
        <v>9.0800000000000018</v>
      </c>
      <c r="M54">
        <v>1.29</v>
      </c>
      <c r="N54">
        <v>2.85</v>
      </c>
      <c r="O54">
        <v>3.1702567425285495</v>
      </c>
      <c r="P54">
        <v>3.8003680030989728</v>
      </c>
      <c r="Q54">
        <v>0.39</v>
      </c>
      <c r="R54">
        <v>0.63979643765903316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1.0766166533589798</v>
      </c>
      <c r="AC54">
        <v>0.97377615155250963</v>
      </c>
      <c r="AD54">
        <v>3.5434514916939435</v>
      </c>
      <c r="AE54">
        <v>4.9359416728080774</v>
      </c>
      <c r="AF54">
        <v>0.76113622289550675</v>
      </c>
      <c r="AG54">
        <v>4.7217365914099023</v>
      </c>
      <c r="AH54">
        <v>10.149577524006448</v>
      </c>
      <c r="AI54">
        <v>0</v>
      </c>
      <c r="AJ54">
        <v>0</v>
      </c>
      <c r="AK54">
        <v>8.3710233515928021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0.89778602919494721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1.17</v>
      </c>
      <c r="BA54">
        <v>2.58</v>
      </c>
      <c r="BB54">
        <v>2.29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67.101466871799687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2.84</v>
      </c>
      <c r="L55">
        <v>9.0800000000000018</v>
      </c>
      <c r="M55">
        <v>1.29</v>
      </c>
      <c r="N55">
        <v>2.85</v>
      </c>
      <c r="O55">
        <v>3.1702567425285495</v>
      </c>
      <c r="P55">
        <v>4.0399999999999991</v>
      </c>
      <c r="Q55">
        <v>0.39</v>
      </c>
      <c r="R55">
        <v>0.63979643765903316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1.0766166533589798</v>
      </c>
      <c r="AC55">
        <v>0.97377615155250963</v>
      </c>
      <c r="AD55">
        <v>3.5434514916939435</v>
      </c>
      <c r="AE55">
        <v>4.9359416728080774</v>
      </c>
      <c r="AF55">
        <v>0.76113622289550675</v>
      </c>
      <c r="AG55">
        <v>4.7217365914099023</v>
      </c>
      <c r="AH55">
        <v>9.3031458403564713</v>
      </c>
      <c r="AI55">
        <v>0</v>
      </c>
      <c r="AJ55">
        <v>0</v>
      </c>
      <c r="AK55">
        <v>8.3710233515928021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0.89778602919494721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1.17</v>
      </c>
      <c r="BA55">
        <v>2.36</v>
      </c>
      <c r="BB55">
        <v>2.29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66.274667185050731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2.84</v>
      </c>
      <c r="L56">
        <v>9.0800000000000018</v>
      </c>
      <c r="M56">
        <v>1.29</v>
      </c>
      <c r="N56">
        <v>2.85</v>
      </c>
      <c r="O56">
        <v>3.1702567425285495</v>
      </c>
      <c r="P56">
        <v>4.08</v>
      </c>
      <c r="Q56">
        <v>0.39</v>
      </c>
      <c r="R56">
        <v>0.63979643765903316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1.0766166533589798</v>
      </c>
      <c r="AC56">
        <v>0.97377615155250963</v>
      </c>
      <c r="AD56">
        <v>3.5434514916939435</v>
      </c>
      <c r="AE56">
        <v>4.9359416728080774</v>
      </c>
      <c r="AF56">
        <v>0.76113622289550675</v>
      </c>
      <c r="AG56">
        <v>4.7217365914099023</v>
      </c>
      <c r="AH56">
        <v>9.3031458403564713</v>
      </c>
      <c r="AI56">
        <v>0</v>
      </c>
      <c r="AJ56">
        <v>0</v>
      </c>
      <c r="AK56">
        <v>8.3710233515928021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0.89778602919494721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1.17</v>
      </c>
      <c r="BA56">
        <v>2.36</v>
      </c>
      <c r="BB56">
        <v>2.29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66.314667185050737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2.84</v>
      </c>
      <c r="L57">
        <v>9.0800000000000018</v>
      </c>
      <c r="M57">
        <v>1.29</v>
      </c>
      <c r="N57">
        <v>2.85</v>
      </c>
      <c r="O57">
        <v>3.1702567425285495</v>
      </c>
      <c r="P57">
        <v>4.1800000000000006</v>
      </c>
      <c r="Q57">
        <v>0.39</v>
      </c>
      <c r="R57">
        <v>0.63979643765903316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1.0766166533589798</v>
      </c>
      <c r="AC57">
        <v>0.97377615155250963</v>
      </c>
      <c r="AD57">
        <v>3.5434514916939435</v>
      </c>
      <c r="AE57">
        <v>4.9359416728080774</v>
      </c>
      <c r="AF57">
        <v>0.76113622289550675</v>
      </c>
      <c r="AG57">
        <v>4.7217365914099023</v>
      </c>
      <c r="AH57">
        <v>9.3031458403564713</v>
      </c>
      <c r="AI57">
        <v>0</v>
      </c>
      <c r="AJ57">
        <v>0</v>
      </c>
      <c r="AK57">
        <v>8.3710233515928021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0.89778602919494721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0.14000000000000001</v>
      </c>
      <c r="AZ57">
        <v>1.1299999999999999</v>
      </c>
      <c r="BA57">
        <v>2.36</v>
      </c>
      <c r="BB57">
        <v>2.39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66.614667185050735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2.84</v>
      </c>
      <c r="L58">
        <v>9.0800000000000018</v>
      </c>
      <c r="M58">
        <v>1.29</v>
      </c>
      <c r="N58">
        <v>2.85</v>
      </c>
      <c r="O58">
        <v>3.1702567425285495</v>
      </c>
      <c r="P58">
        <v>4.1800000000000006</v>
      </c>
      <c r="Q58">
        <v>0.39</v>
      </c>
      <c r="R58">
        <v>0.63979643765903316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1.0766166533589798</v>
      </c>
      <c r="AC58">
        <v>0.97377615155250963</v>
      </c>
      <c r="AD58">
        <v>3.5434514916939435</v>
      </c>
      <c r="AE58">
        <v>4.9359416728080774</v>
      </c>
      <c r="AF58">
        <v>0.76113622289550675</v>
      </c>
      <c r="AG58">
        <v>4.7217365914099023</v>
      </c>
      <c r="AH58">
        <v>9.3031458403564713</v>
      </c>
      <c r="AI58">
        <v>0</v>
      </c>
      <c r="AJ58">
        <v>0</v>
      </c>
      <c r="AK58">
        <v>8.3710233515928021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0.89778602919494721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1.1299999999999999</v>
      </c>
      <c r="BA58">
        <v>2.36</v>
      </c>
      <c r="BB58">
        <v>2.39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67.864667185050735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2.8400000000000007</v>
      </c>
      <c r="L59">
        <v>9.0792283504716575</v>
      </c>
      <c r="M59">
        <v>1.29</v>
      </c>
      <c r="N59">
        <v>2.85</v>
      </c>
      <c r="O59">
        <v>3.1702567425285495</v>
      </c>
      <c r="P59">
        <v>3.91</v>
      </c>
      <c r="Q59">
        <v>0.38974392646093237</v>
      </c>
      <c r="R59">
        <v>0.64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1.0766166533589798</v>
      </c>
      <c r="AC59">
        <v>0.97377615155250963</v>
      </c>
      <c r="AD59">
        <v>3.5434514916939435</v>
      </c>
      <c r="AE59">
        <v>4.9359416728080774</v>
      </c>
      <c r="AF59">
        <v>0.76113622289550675</v>
      </c>
      <c r="AG59">
        <v>4.7217365914099023</v>
      </c>
      <c r="AH59">
        <v>9.3031458403564713</v>
      </c>
      <c r="AI59">
        <v>0</v>
      </c>
      <c r="AJ59">
        <v>0</v>
      </c>
      <c r="AK59">
        <v>8.3710233515928021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0.89778602919494721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1.1299999999999999</v>
      </c>
      <c r="BA59">
        <v>2.36</v>
      </c>
      <c r="BB59">
        <v>2.39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67.5938430243243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2.84</v>
      </c>
      <c r="L60">
        <v>9.0792283504716575</v>
      </c>
      <c r="M60">
        <v>1.29</v>
      </c>
      <c r="N60">
        <v>2.85</v>
      </c>
      <c r="O60">
        <v>3.1702567425285495</v>
      </c>
      <c r="P60">
        <v>3.91</v>
      </c>
      <c r="Q60">
        <v>0.38974392646093237</v>
      </c>
      <c r="R60">
        <v>0.64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1.0766166533589798</v>
      </c>
      <c r="AC60">
        <v>0.97377615155250963</v>
      </c>
      <c r="AD60">
        <v>3.5434514916939435</v>
      </c>
      <c r="AE60">
        <v>4.9359416728080774</v>
      </c>
      <c r="AF60">
        <v>0.76113622289550675</v>
      </c>
      <c r="AG60">
        <v>4.7217365914099023</v>
      </c>
      <c r="AH60">
        <v>9.3031458403564713</v>
      </c>
      <c r="AI60">
        <v>0</v>
      </c>
      <c r="AJ60">
        <v>0</v>
      </c>
      <c r="AK60">
        <v>8.3710233515928021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0.89778602919494721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1.1299999999999999</v>
      </c>
      <c r="BA60">
        <v>2.36</v>
      </c>
      <c r="BB60">
        <v>2.39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67.5938430243243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2.84</v>
      </c>
      <c r="L61">
        <v>9.0792283504716575</v>
      </c>
      <c r="M61">
        <v>1.29</v>
      </c>
      <c r="N61">
        <v>2.85</v>
      </c>
      <c r="O61">
        <v>3.1702567425285495</v>
      </c>
      <c r="P61">
        <v>3.91</v>
      </c>
      <c r="Q61">
        <v>0.38974392646093237</v>
      </c>
      <c r="R61">
        <v>0.64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1.0766166533589798</v>
      </c>
      <c r="AC61">
        <v>0.97377615155250963</v>
      </c>
      <c r="AD61">
        <v>3.5434514916939435</v>
      </c>
      <c r="AE61">
        <v>4.9359416728080774</v>
      </c>
      <c r="AF61">
        <v>0.76113622289550675</v>
      </c>
      <c r="AG61">
        <v>4.7217365914099023</v>
      </c>
      <c r="AH61">
        <v>9.3031458403564713</v>
      </c>
      <c r="AI61">
        <v>0</v>
      </c>
      <c r="AJ61">
        <v>0</v>
      </c>
      <c r="AK61">
        <v>8.3710233515928021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1.1531443309120728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1.1299999999999999</v>
      </c>
      <c r="BA61">
        <v>2.36</v>
      </c>
      <c r="BB61">
        <v>2.39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67.849201326041424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2.84</v>
      </c>
      <c r="L62">
        <v>9.0800000000000018</v>
      </c>
      <c r="M62">
        <v>1.29</v>
      </c>
      <c r="N62">
        <v>2.85</v>
      </c>
      <c r="O62">
        <v>3.1702567425285495</v>
      </c>
      <c r="P62">
        <v>3.91</v>
      </c>
      <c r="Q62">
        <v>0.39</v>
      </c>
      <c r="R62">
        <v>0.63979643765903316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1.0766166533589798</v>
      </c>
      <c r="AC62">
        <v>0.97377615155250963</v>
      </c>
      <c r="AD62">
        <v>3.5434514916939435</v>
      </c>
      <c r="AE62">
        <v>4.9359416728080774</v>
      </c>
      <c r="AF62">
        <v>0.76113622289550675</v>
      </c>
      <c r="AG62">
        <v>4.7217365914099023</v>
      </c>
      <c r="AH62">
        <v>9.3031458403564713</v>
      </c>
      <c r="AI62">
        <v>0</v>
      </c>
      <c r="AJ62">
        <v>0</v>
      </c>
      <c r="AK62">
        <v>8.3710233515928021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1.1531443309120728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2.31</v>
      </c>
      <c r="BA62">
        <v>2.36</v>
      </c>
      <c r="BB62">
        <v>2.39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69.030025486767855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2.84</v>
      </c>
      <c r="L63">
        <v>9.0792283504716575</v>
      </c>
      <c r="M63">
        <v>1.29</v>
      </c>
      <c r="N63">
        <v>2.85</v>
      </c>
      <c r="O63">
        <v>3.1702567425285495</v>
      </c>
      <c r="P63">
        <v>3.91</v>
      </c>
      <c r="Q63">
        <v>0.38974392646093237</v>
      </c>
      <c r="R63">
        <v>0.64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1.0766166533589798</v>
      </c>
      <c r="AC63">
        <v>0.97377615155250963</v>
      </c>
      <c r="AD63">
        <v>3.5434514916939435</v>
      </c>
      <c r="AE63">
        <v>4.9359416728080774</v>
      </c>
      <c r="AF63">
        <v>0.76113622289550675</v>
      </c>
      <c r="AG63">
        <v>4.7217365914099023</v>
      </c>
      <c r="AH63">
        <v>9.3031458403564713</v>
      </c>
      <c r="AI63">
        <v>0</v>
      </c>
      <c r="AJ63">
        <v>0</v>
      </c>
      <c r="AK63">
        <v>8.3710233515928021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0.89778602919494721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2.31</v>
      </c>
      <c r="BA63">
        <v>2.36</v>
      </c>
      <c r="BB63">
        <v>2.39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68.773843024324293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2.84</v>
      </c>
      <c r="L64">
        <v>9.0792283504716575</v>
      </c>
      <c r="M64">
        <v>1.29</v>
      </c>
      <c r="N64">
        <v>2.85</v>
      </c>
      <c r="O64">
        <v>3.1702567425285495</v>
      </c>
      <c r="P64">
        <v>3.91</v>
      </c>
      <c r="Q64">
        <v>0.38974392646093237</v>
      </c>
      <c r="R64">
        <v>0.64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1.0766166533589798</v>
      </c>
      <c r="AC64">
        <v>0.97377615155250963</v>
      </c>
      <c r="AD64">
        <v>3.5434514916939435</v>
      </c>
      <c r="AE64">
        <v>4.9359416728080774</v>
      </c>
      <c r="AF64">
        <v>0.76113622289550675</v>
      </c>
      <c r="AG64">
        <v>4.7217365914099023</v>
      </c>
      <c r="AH64">
        <v>9.3031458403564713</v>
      </c>
      <c r="AI64">
        <v>0</v>
      </c>
      <c r="AJ64">
        <v>0</v>
      </c>
      <c r="AK64">
        <v>8.3710233515928021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0.89778602919494721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2.31</v>
      </c>
      <c r="BA64">
        <v>2.36</v>
      </c>
      <c r="BB64">
        <v>2.39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68.773843024324293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2.84</v>
      </c>
      <c r="L65">
        <v>9.0792283504716575</v>
      </c>
      <c r="M65">
        <v>1.29</v>
      </c>
      <c r="N65">
        <v>2.85</v>
      </c>
      <c r="O65">
        <v>3.1702567425285495</v>
      </c>
      <c r="P65">
        <v>3.91</v>
      </c>
      <c r="Q65">
        <v>0.38974392646093237</v>
      </c>
      <c r="R65">
        <v>0.64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1.0766166533589798</v>
      </c>
      <c r="AC65">
        <v>0.97377615155250963</v>
      </c>
      <c r="AD65">
        <v>3.5434514916939435</v>
      </c>
      <c r="AE65">
        <v>4.9359416728080774</v>
      </c>
      <c r="AF65">
        <v>0.76113622289550675</v>
      </c>
      <c r="AG65">
        <v>4.7217365914099023</v>
      </c>
      <c r="AH65">
        <v>9.3031458403564713</v>
      </c>
      <c r="AI65">
        <v>0</v>
      </c>
      <c r="AJ65">
        <v>0</v>
      </c>
      <c r="AK65">
        <v>8.3710233515928021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1.3457830497513081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2.35</v>
      </c>
      <c r="BA65">
        <v>2.36</v>
      </c>
      <c r="BB65">
        <v>2.39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69.261840044880657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2.84</v>
      </c>
      <c r="L66">
        <v>9.0792283504716575</v>
      </c>
      <c r="M66">
        <v>1.29</v>
      </c>
      <c r="N66">
        <v>2.85</v>
      </c>
      <c r="O66">
        <v>3.1702567425285495</v>
      </c>
      <c r="P66">
        <v>3.91</v>
      </c>
      <c r="Q66">
        <v>0.38974392646093237</v>
      </c>
      <c r="R66">
        <v>0.64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1.0766166533589798</v>
      </c>
      <c r="AC66">
        <v>0.97377615155250963</v>
      </c>
      <c r="AD66">
        <v>3.5434514916939435</v>
      </c>
      <c r="AE66">
        <v>4.9359416728080774</v>
      </c>
      <c r="AF66">
        <v>0.76113622289550675</v>
      </c>
      <c r="AG66">
        <v>4.7217365914099023</v>
      </c>
      <c r="AH66">
        <v>9.3031458403564713</v>
      </c>
      <c r="AI66">
        <v>0</v>
      </c>
      <c r="AJ66">
        <v>0</v>
      </c>
      <c r="AK66">
        <v>8.3710233515928021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0.96467391890722098</v>
      </c>
      <c r="AR66">
        <v>0</v>
      </c>
      <c r="AS66">
        <v>1.3457830497513081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2.35</v>
      </c>
      <c r="BA66">
        <v>2.36</v>
      </c>
      <c r="BB66">
        <v>2.39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70.22651396378788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2.84</v>
      </c>
      <c r="L67">
        <v>9.0792414369256473</v>
      </c>
      <c r="M67">
        <v>1.29</v>
      </c>
      <c r="N67">
        <v>2.85</v>
      </c>
      <c r="O67">
        <v>3.1702567425285495</v>
      </c>
      <c r="P67">
        <v>3.91</v>
      </c>
      <c r="Q67">
        <v>0.38974392646093237</v>
      </c>
      <c r="R67">
        <v>0.64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1.0766166533589798</v>
      </c>
      <c r="AC67">
        <v>0.97377615155250963</v>
      </c>
      <c r="AD67">
        <v>2.6644204661194819</v>
      </c>
      <c r="AE67">
        <v>4.9359416728080774</v>
      </c>
      <c r="AF67">
        <v>0.76113622289550675</v>
      </c>
      <c r="AG67">
        <v>4.7217365914099023</v>
      </c>
      <c r="AH67">
        <v>9.3031458403564713</v>
      </c>
      <c r="AI67">
        <v>0</v>
      </c>
      <c r="AJ67">
        <v>0</v>
      </c>
      <c r="AK67">
        <v>8.3710233515928021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2.088908801674096</v>
      </c>
      <c r="AR67">
        <v>0</v>
      </c>
      <c r="AS67">
        <v>1.2176559018721889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2.35</v>
      </c>
      <c r="BA67">
        <v>2.36</v>
      </c>
      <c r="BB67">
        <v>2.39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70.343603759555151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2.84</v>
      </c>
      <c r="L68">
        <v>9.0792414369256473</v>
      </c>
      <c r="M68">
        <v>1.29</v>
      </c>
      <c r="N68">
        <v>2.85</v>
      </c>
      <c r="O68">
        <v>3.1702567425285495</v>
      </c>
      <c r="P68">
        <v>3.91</v>
      </c>
      <c r="Q68">
        <v>0.38974392646093237</v>
      </c>
      <c r="R68">
        <v>0.64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1.0766166533589798</v>
      </c>
      <c r="AC68">
        <v>0.97377615155250963</v>
      </c>
      <c r="AD68">
        <v>2.6644204661194819</v>
      </c>
      <c r="AE68">
        <v>4.9359416728080774</v>
      </c>
      <c r="AF68">
        <v>0.76113622289550675</v>
      </c>
      <c r="AG68">
        <v>4.7217365914099023</v>
      </c>
      <c r="AH68">
        <v>9.3031458403564713</v>
      </c>
      <c r="AI68">
        <v>0</v>
      </c>
      <c r="AJ68">
        <v>0</v>
      </c>
      <c r="AK68">
        <v>8.3710233515928021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2.088908801674096</v>
      </c>
      <c r="AR68">
        <v>0</v>
      </c>
      <c r="AS68">
        <v>1.2176559018721889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2.35</v>
      </c>
      <c r="BA68">
        <v>2.36</v>
      </c>
      <c r="BB68">
        <v>2.39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70.343603759555151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2.8400000000000003</v>
      </c>
      <c r="L69">
        <v>9.0792414369256473</v>
      </c>
      <c r="M69">
        <v>1.29</v>
      </c>
      <c r="N69">
        <v>2.85</v>
      </c>
      <c r="O69">
        <v>3.1702567425285495</v>
      </c>
      <c r="P69">
        <v>3.7092544961318201</v>
      </c>
      <c r="Q69">
        <v>0.3897839335180055</v>
      </c>
      <c r="R69">
        <v>0.64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1.0766166533589798</v>
      </c>
      <c r="AC69">
        <v>0.97377615155250963</v>
      </c>
      <c r="AD69">
        <v>2.6644204661194819</v>
      </c>
      <c r="AE69">
        <v>4.9359416728080774</v>
      </c>
      <c r="AF69">
        <v>0.76113622289550675</v>
      </c>
      <c r="AG69">
        <v>4.7217365914099023</v>
      </c>
      <c r="AH69">
        <v>9.3031458403564713</v>
      </c>
      <c r="AI69">
        <v>0</v>
      </c>
      <c r="AJ69">
        <v>0</v>
      </c>
      <c r="AK69">
        <v>8.3710233515928021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4.177817603348192</v>
      </c>
      <c r="AR69">
        <v>0</v>
      </c>
      <c r="AS69">
        <v>1.2176559018721889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2.35</v>
      </c>
      <c r="BA69">
        <v>2.36</v>
      </c>
      <c r="BB69">
        <v>2.39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72.231807064418135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2.8400000000000003</v>
      </c>
      <c r="L70">
        <v>9.0792414369256473</v>
      </c>
      <c r="M70">
        <v>1.29</v>
      </c>
      <c r="N70">
        <v>2.85</v>
      </c>
      <c r="O70">
        <v>3.1702567425285495</v>
      </c>
      <c r="P70">
        <v>3.7092544961318201</v>
      </c>
      <c r="Q70">
        <v>0.3897839335180055</v>
      </c>
      <c r="R70">
        <v>0.64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1.0766166533589798</v>
      </c>
      <c r="AC70">
        <v>0.97377615155250963</v>
      </c>
      <c r="AD70">
        <v>2.6644204661194819</v>
      </c>
      <c r="AE70">
        <v>4.9359416728080774</v>
      </c>
      <c r="AF70">
        <v>0.76113622289550675</v>
      </c>
      <c r="AG70">
        <v>4.7217365914099023</v>
      </c>
      <c r="AH70">
        <v>9.3031458403564713</v>
      </c>
      <c r="AI70">
        <v>0</v>
      </c>
      <c r="AJ70">
        <v>0</v>
      </c>
      <c r="AK70">
        <v>8.3710233515928021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4.177817603348192</v>
      </c>
      <c r="AR70">
        <v>0</v>
      </c>
      <c r="AS70">
        <v>1.2176559018721889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2.35</v>
      </c>
      <c r="BA70">
        <v>2.36</v>
      </c>
      <c r="BB70">
        <v>2.39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72.231807064418135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2.8500766417468939</v>
      </c>
      <c r="L71">
        <v>9.08</v>
      </c>
      <c r="M71">
        <v>1.29</v>
      </c>
      <c r="N71">
        <v>2.85</v>
      </c>
      <c r="O71">
        <v>3.1702567425285495</v>
      </c>
      <c r="P71">
        <v>3.7092544961318201</v>
      </c>
      <c r="Q71">
        <v>0.3897839335180055</v>
      </c>
      <c r="R71">
        <v>1.2796587576646226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1.0766166533589798</v>
      </c>
      <c r="AC71">
        <v>0.97377615155250963</v>
      </c>
      <c r="AD71">
        <v>2.6644204661194819</v>
      </c>
      <c r="AE71">
        <v>4.9359416728080774</v>
      </c>
      <c r="AF71">
        <v>0.76113622289550675</v>
      </c>
      <c r="AG71">
        <v>4.7217365914099023</v>
      </c>
      <c r="AH71">
        <v>9.3031458403564713</v>
      </c>
      <c r="AI71">
        <v>0</v>
      </c>
      <c r="AJ71">
        <v>0</v>
      </c>
      <c r="AK71">
        <v>8.3710233515928021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6.2655083823974049</v>
      </c>
      <c r="AR71">
        <v>0</v>
      </c>
      <c r="AS71">
        <v>1.2176559018721889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2.35</v>
      </c>
      <c r="BA71">
        <v>2.36</v>
      </c>
      <c r="BB71">
        <v>2.39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74.969991805953214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2.8500766417468939</v>
      </c>
      <c r="L72">
        <v>9.08</v>
      </c>
      <c r="M72">
        <v>1.29</v>
      </c>
      <c r="N72">
        <v>2.85</v>
      </c>
      <c r="O72">
        <v>3.1702567425285495</v>
      </c>
      <c r="P72">
        <v>3.7092544961318201</v>
      </c>
      <c r="Q72">
        <v>0.3897839335180055</v>
      </c>
      <c r="R72">
        <v>1.2796587576646226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1.0766166533589798</v>
      </c>
      <c r="AC72">
        <v>0.97377615155250963</v>
      </c>
      <c r="AD72">
        <v>2.6644204661194819</v>
      </c>
      <c r="AE72">
        <v>4.9359416728080774</v>
      </c>
      <c r="AF72">
        <v>0.76113622289550675</v>
      </c>
      <c r="AG72">
        <v>4.7217365914099023</v>
      </c>
      <c r="AH72">
        <v>9.3031458403564713</v>
      </c>
      <c r="AI72">
        <v>0</v>
      </c>
      <c r="AJ72">
        <v>0</v>
      </c>
      <c r="AK72">
        <v>8.3710233515928021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6.2655083823974049</v>
      </c>
      <c r="AR72">
        <v>0</v>
      </c>
      <c r="AS72">
        <v>1.2176559018721889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2.79</v>
      </c>
      <c r="AZ72">
        <v>2.35</v>
      </c>
      <c r="BA72">
        <v>2.36</v>
      </c>
      <c r="BB72">
        <v>2.39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76.369991805953219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2.8500681312901919</v>
      </c>
      <c r="L73">
        <v>9.08</v>
      </c>
      <c r="M73">
        <v>1.29</v>
      </c>
      <c r="N73">
        <v>2.85</v>
      </c>
      <c r="O73">
        <v>3.1702567425285495</v>
      </c>
      <c r="P73">
        <v>3.7092544961318201</v>
      </c>
      <c r="Q73">
        <v>0.38999999999999996</v>
      </c>
      <c r="R73">
        <v>1.2793209549071618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1.3843735404220314</v>
      </c>
      <c r="AC73">
        <v>0.97377615155250963</v>
      </c>
      <c r="AD73">
        <v>2.6644204661194819</v>
      </c>
      <c r="AE73">
        <v>4.9359416728080774</v>
      </c>
      <c r="AF73">
        <v>0.76113622289550675</v>
      </c>
      <c r="AG73">
        <v>4.7217365914099023</v>
      </c>
      <c r="AH73">
        <v>9.3031458403564713</v>
      </c>
      <c r="AI73">
        <v>0.3589113245542363</v>
      </c>
      <c r="AJ73">
        <v>0</v>
      </c>
      <c r="AK73">
        <v>8.3710233515928021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6.2655083823974049</v>
      </c>
      <c r="AR73">
        <v>0</v>
      </c>
      <c r="AS73">
        <v>1.2176559018721889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2.79</v>
      </c>
      <c r="AZ73">
        <v>2.35</v>
      </c>
      <c r="BA73">
        <v>2.36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77.356529770838335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2.8500681312901919</v>
      </c>
      <c r="L74">
        <v>9.08</v>
      </c>
      <c r="M74">
        <v>1.29</v>
      </c>
      <c r="N74">
        <v>2.85</v>
      </c>
      <c r="O74">
        <v>3.1702567425285495</v>
      </c>
      <c r="P74">
        <v>3.7092544961318201</v>
      </c>
      <c r="Q74">
        <v>0.38999999999999996</v>
      </c>
      <c r="R74">
        <v>1.2793209549071618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1.3843735404220314</v>
      </c>
      <c r="AC74">
        <v>0.97377615155250963</v>
      </c>
      <c r="AD74">
        <v>2.6644204661194819</v>
      </c>
      <c r="AE74">
        <v>4.9359416728080774</v>
      </c>
      <c r="AF74">
        <v>0.76113622289550675</v>
      </c>
      <c r="AG74">
        <v>4.7217365914099023</v>
      </c>
      <c r="AH74">
        <v>9.3031458403564713</v>
      </c>
      <c r="AI74">
        <v>0.51246131379922455</v>
      </c>
      <c r="AJ74">
        <v>0</v>
      </c>
      <c r="AK74">
        <v>8.3710233515928021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8.3531991614466179</v>
      </c>
      <c r="AR74">
        <v>0</v>
      </c>
      <c r="AS74">
        <v>1.2176559018721889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2.79</v>
      </c>
      <c r="AZ74">
        <v>2.35</v>
      </c>
      <c r="BA74">
        <v>2.36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79.59777053913254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2.8500681312901919</v>
      </c>
      <c r="L75">
        <v>9.0800000000000018</v>
      </c>
      <c r="M75">
        <v>1.29</v>
      </c>
      <c r="N75">
        <v>2.85</v>
      </c>
      <c r="O75">
        <v>3.1702567425285495</v>
      </c>
      <c r="P75">
        <v>3.7092544961318201</v>
      </c>
      <c r="Q75">
        <v>0.38999999999999996</v>
      </c>
      <c r="R75">
        <v>1.2793209549071618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1.3843735404220314</v>
      </c>
      <c r="AC75">
        <v>0.97377615155250963</v>
      </c>
      <c r="AD75">
        <v>2.6644204661194819</v>
      </c>
      <c r="AE75">
        <v>4.9359416728080774</v>
      </c>
      <c r="AF75">
        <v>0.76113622289550675</v>
      </c>
      <c r="AG75">
        <v>4.7217365914099023</v>
      </c>
      <c r="AH75">
        <v>9.3031458403564713</v>
      </c>
      <c r="AI75">
        <v>0.76869197069883688</v>
      </c>
      <c r="AJ75">
        <v>0</v>
      </c>
      <c r="AK75">
        <v>8.3710233515928021</v>
      </c>
      <c r="AL75">
        <v>0</v>
      </c>
      <c r="AM75">
        <v>0.25748426717150563</v>
      </c>
      <c r="AN75">
        <v>0</v>
      </c>
      <c r="AO75">
        <v>0</v>
      </c>
      <c r="AP75">
        <v>0</v>
      </c>
      <c r="AQ75">
        <v>8.3531991614466179</v>
      </c>
      <c r="AR75">
        <v>0</v>
      </c>
      <c r="AS75">
        <v>1.2176559018721889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2.79</v>
      </c>
      <c r="AZ75">
        <v>2.35</v>
      </c>
      <c r="BA75">
        <v>2.36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80.111485463203664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2.8500681312901919</v>
      </c>
      <c r="L76">
        <v>9.0800000000000018</v>
      </c>
      <c r="M76">
        <v>1.29</v>
      </c>
      <c r="N76">
        <v>2.85</v>
      </c>
      <c r="O76">
        <v>3.1702567425285495</v>
      </c>
      <c r="P76">
        <v>3.7092544961318201</v>
      </c>
      <c r="Q76">
        <v>0.38999999999999996</v>
      </c>
      <c r="R76">
        <v>1.2793209549071618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2.9199632675670855</v>
      </c>
      <c r="AC76">
        <v>1.9475523031050193</v>
      </c>
      <c r="AD76">
        <v>3.5434514916939435</v>
      </c>
      <c r="AE76">
        <v>4.9359416728080774</v>
      </c>
      <c r="AF76">
        <v>0.76113622289550675</v>
      </c>
      <c r="AG76">
        <v>4.7217365914099023</v>
      </c>
      <c r="AH76">
        <v>10.453684715736978</v>
      </c>
      <c r="AI76">
        <v>4.9324401453175355</v>
      </c>
      <c r="AJ76">
        <v>0</v>
      </c>
      <c r="AK76">
        <v>8.3710233515928021</v>
      </c>
      <c r="AL76">
        <v>0</v>
      </c>
      <c r="AM76">
        <v>0.76974244080744836</v>
      </c>
      <c r="AN76">
        <v>0</v>
      </c>
      <c r="AO76">
        <v>0</v>
      </c>
      <c r="AP76">
        <v>0</v>
      </c>
      <c r="AQ76">
        <v>8.3531991614466179</v>
      </c>
      <c r="AR76">
        <v>0</v>
      </c>
      <c r="AS76">
        <v>1.2176559018721889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3.52</v>
      </c>
      <c r="BA76">
        <v>2.65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90.786427591110851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2.54</v>
      </c>
      <c r="L77">
        <v>9.0399999999999991</v>
      </c>
      <c r="M77">
        <v>1.29</v>
      </c>
      <c r="N77">
        <v>2.85</v>
      </c>
      <c r="O77">
        <v>3.1702567425285495</v>
      </c>
      <c r="P77">
        <v>3.7092544961318201</v>
      </c>
      <c r="Q77">
        <v>0.38000000000000006</v>
      </c>
      <c r="R77">
        <v>1.2496970431410568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4.7047402319881035</v>
      </c>
      <c r="AC77">
        <v>3.0748347532098101</v>
      </c>
      <c r="AD77">
        <v>3.6509392233185922</v>
      </c>
      <c r="AE77">
        <v>4.9855162243826134</v>
      </c>
      <c r="AF77">
        <v>1.6907806790951523</v>
      </c>
      <c r="AG77">
        <v>4.7217365914099023</v>
      </c>
      <c r="AH77">
        <v>12.535129494692608</v>
      </c>
      <c r="AI77">
        <v>4.9324401453175355</v>
      </c>
      <c r="AJ77">
        <v>0</v>
      </c>
      <c r="AK77">
        <v>8.3710233515928021</v>
      </c>
      <c r="AL77">
        <v>0</v>
      </c>
      <c r="AM77">
        <v>1.2820006144433911</v>
      </c>
      <c r="AN77">
        <v>0</v>
      </c>
      <c r="AO77">
        <v>0</v>
      </c>
      <c r="AP77">
        <v>0</v>
      </c>
      <c r="AQ77">
        <v>8.3531991614466179</v>
      </c>
      <c r="AR77">
        <v>0</v>
      </c>
      <c r="AS77">
        <v>3.0741555550577484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3.18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101.12570430775627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2.85</v>
      </c>
      <c r="L78">
        <v>9.0800000000000018</v>
      </c>
      <c r="M78">
        <v>1.29</v>
      </c>
      <c r="N78">
        <v>2.85</v>
      </c>
      <c r="O78">
        <v>3.1702567425285495</v>
      </c>
      <c r="P78">
        <v>3.7092544961318201</v>
      </c>
      <c r="Q78">
        <v>0.38980778708723512</v>
      </c>
      <c r="R78">
        <v>1.2796974710470337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4.7047402319881035</v>
      </c>
      <c r="AC78">
        <v>3.0748347532098101</v>
      </c>
      <c r="AD78">
        <v>3.6509392233185922</v>
      </c>
      <c r="AE78">
        <v>4.9855162243826134</v>
      </c>
      <c r="AF78">
        <v>1.6907806790951523</v>
      </c>
      <c r="AG78">
        <v>4.7217365914099023</v>
      </c>
      <c r="AH78">
        <v>12.535129494692608</v>
      </c>
      <c r="AI78">
        <v>4.9324401453175355</v>
      </c>
      <c r="AJ78">
        <v>0</v>
      </c>
      <c r="AK78">
        <v>8.3710233515928021</v>
      </c>
      <c r="AL78">
        <v>0</v>
      </c>
      <c r="AM78">
        <v>1.2820006144433911</v>
      </c>
      <c r="AN78">
        <v>0</v>
      </c>
      <c r="AO78">
        <v>0</v>
      </c>
      <c r="AP78">
        <v>0</v>
      </c>
      <c r="AQ78">
        <v>8.3531991614466179</v>
      </c>
      <c r="AR78">
        <v>0</v>
      </c>
      <c r="AS78">
        <v>3.0741555550577484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3.18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101.51551252274949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2.85</v>
      </c>
      <c r="L79">
        <v>9.0800000000000018</v>
      </c>
      <c r="M79">
        <v>1.29</v>
      </c>
      <c r="N79">
        <v>2.85</v>
      </c>
      <c r="O79">
        <v>3.1702567425285495</v>
      </c>
      <c r="P79">
        <v>3.7092544961318201</v>
      </c>
      <c r="Q79">
        <v>0.38980778708723512</v>
      </c>
      <c r="R79">
        <v>1.2796974710470337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4.7047402319881035</v>
      </c>
      <c r="AC79">
        <v>3.0748347532098101</v>
      </c>
      <c r="AD79">
        <v>3.6509392233185922</v>
      </c>
      <c r="AE79">
        <v>4.9855162243826134</v>
      </c>
      <c r="AF79">
        <v>1.6907806790951523</v>
      </c>
      <c r="AG79">
        <v>4.7217365914099023</v>
      </c>
      <c r="AH79">
        <v>12.535129494692608</v>
      </c>
      <c r="AI79">
        <v>4.9324401453175355</v>
      </c>
      <c r="AJ79">
        <v>0</v>
      </c>
      <c r="AK79">
        <v>8.3710233515928021</v>
      </c>
      <c r="AL79">
        <v>0</v>
      </c>
      <c r="AM79">
        <v>1.2820006144433911</v>
      </c>
      <c r="AN79">
        <v>0</v>
      </c>
      <c r="AO79">
        <v>0</v>
      </c>
      <c r="AP79">
        <v>0</v>
      </c>
      <c r="AQ79">
        <v>8.3531991614466179</v>
      </c>
      <c r="AR79">
        <v>0</v>
      </c>
      <c r="AS79">
        <v>3.0741555550577484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3.18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101.51551252274949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2.8499999999999996</v>
      </c>
      <c r="L80">
        <v>9.0800000000000018</v>
      </c>
      <c r="M80">
        <v>1.29</v>
      </c>
      <c r="N80">
        <v>2.85</v>
      </c>
      <c r="O80">
        <v>3.1702567425285495</v>
      </c>
      <c r="P80">
        <v>3.7092544961318201</v>
      </c>
      <c r="Q80">
        <v>0.38980778708723512</v>
      </c>
      <c r="R80">
        <v>1.2796974710470337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4.7047402319881035</v>
      </c>
      <c r="AC80">
        <v>3.0748347532098101</v>
      </c>
      <c r="AD80">
        <v>3.6509392233185922</v>
      </c>
      <c r="AE80">
        <v>4.9855162243826134</v>
      </c>
      <c r="AF80">
        <v>1.6907806790951523</v>
      </c>
      <c r="AG80">
        <v>4.7217365914099023</v>
      </c>
      <c r="AH80">
        <v>12.535129494692608</v>
      </c>
      <c r="AI80">
        <v>4.9324401453175355</v>
      </c>
      <c r="AJ80">
        <v>0</v>
      </c>
      <c r="AK80">
        <v>8.3710233515928021</v>
      </c>
      <c r="AL80">
        <v>0</v>
      </c>
      <c r="AM80">
        <v>1.2820006144433911</v>
      </c>
      <c r="AN80">
        <v>0</v>
      </c>
      <c r="AO80">
        <v>0</v>
      </c>
      <c r="AP80">
        <v>0</v>
      </c>
      <c r="AQ80">
        <v>8.3531991614466179</v>
      </c>
      <c r="AR80">
        <v>0</v>
      </c>
      <c r="AS80">
        <v>3.0741555550577484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3.18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101.51551252274949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2.85</v>
      </c>
      <c r="L81">
        <v>9.0800000000000018</v>
      </c>
      <c r="M81">
        <v>1.29</v>
      </c>
      <c r="N81">
        <v>2.85</v>
      </c>
      <c r="O81">
        <v>3.1702567425285495</v>
      </c>
      <c r="P81">
        <v>3.7092544961318201</v>
      </c>
      <c r="Q81">
        <v>0.38980778708723512</v>
      </c>
      <c r="R81">
        <v>1.2796974710470337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4.7047402319881035</v>
      </c>
      <c r="AC81">
        <v>3.0748347532098101</v>
      </c>
      <c r="AD81">
        <v>3.6509392233185922</v>
      </c>
      <c r="AE81">
        <v>4.9855162243826134</v>
      </c>
      <c r="AF81">
        <v>1.6907806790951523</v>
      </c>
      <c r="AG81">
        <v>4.7217365914099023</v>
      </c>
      <c r="AH81">
        <v>12.535129494692608</v>
      </c>
      <c r="AI81">
        <v>4.9324401453175355</v>
      </c>
      <c r="AJ81">
        <v>0</v>
      </c>
      <c r="AK81">
        <v>8.3710233515928021</v>
      </c>
      <c r="AL81">
        <v>0</v>
      </c>
      <c r="AM81">
        <v>1.2820006144433911</v>
      </c>
      <c r="AN81">
        <v>0</v>
      </c>
      <c r="AO81">
        <v>0</v>
      </c>
      <c r="AP81">
        <v>0</v>
      </c>
      <c r="AQ81">
        <v>8.3531991614466179</v>
      </c>
      <c r="AR81">
        <v>0</v>
      </c>
      <c r="AS81">
        <v>0.9605056120728378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3.18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99.401862579764597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2.85</v>
      </c>
      <c r="L82">
        <v>9.0800000000000018</v>
      </c>
      <c r="M82">
        <v>1.29</v>
      </c>
      <c r="N82">
        <v>2.85</v>
      </c>
      <c r="O82">
        <v>3.1702567425285495</v>
      </c>
      <c r="P82">
        <v>3.7092544961318201</v>
      </c>
      <c r="Q82">
        <v>0.38980778708723512</v>
      </c>
      <c r="R82">
        <v>1.2796974710470337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4.7047402319881035</v>
      </c>
      <c r="AC82">
        <v>3.0748347532098101</v>
      </c>
      <c r="AD82">
        <v>3.6509392233185922</v>
      </c>
      <c r="AE82">
        <v>4.9855162243826134</v>
      </c>
      <c r="AF82">
        <v>1.6907806790951523</v>
      </c>
      <c r="AG82">
        <v>4.7217365914099023</v>
      </c>
      <c r="AH82">
        <v>12.535129494692608</v>
      </c>
      <c r="AI82">
        <v>0.64057664224903066</v>
      </c>
      <c r="AJ82">
        <v>0</v>
      </c>
      <c r="AK82">
        <v>8.3710233515928021</v>
      </c>
      <c r="AL82">
        <v>0</v>
      </c>
      <c r="AM82">
        <v>1.2820006144433911</v>
      </c>
      <c r="AN82">
        <v>0</v>
      </c>
      <c r="AO82">
        <v>0</v>
      </c>
      <c r="AP82">
        <v>0</v>
      </c>
      <c r="AQ82">
        <v>8.3531991614466179</v>
      </c>
      <c r="AR82">
        <v>0</v>
      </c>
      <c r="AS82">
        <v>0.9605056120728378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3.18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95.109999076696099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2.85</v>
      </c>
      <c r="L83">
        <v>9.0800000000000018</v>
      </c>
      <c r="M83">
        <v>1.29</v>
      </c>
      <c r="N83">
        <v>2.85</v>
      </c>
      <c r="O83">
        <v>3.1702567425285495</v>
      </c>
      <c r="P83">
        <v>3.7092544961318201</v>
      </c>
      <c r="Q83">
        <v>0.38980778708723512</v>
      </c>
      <c r="R83">
        <v>1.2796974710470337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4.7047402319881035</v>
      </c>
      <c r="AC83">
        <v>3.0748347532098101</v>
      </c>
      <c r="AD83">
        <v>3.6509392233185922</v>
      </c>
      <c r="AE83">
        <v>4.9855162243826134</v>
      </c>
      <c r="AF83">
        <v>1.6907806790951523</v>
      </c>
      <c r="AG83">
        <v>4.7217365914099023</v>
      </c>
      <c r="AH83">
        <v>12.535129494692608</v>
      </c>
      <c r="AI83">
        <v>0.3589113245542363</v>
      </c>
      <c r="AJ83">
        <v>0</v>
      </c>
      <c r="AK83">
        <v>8.3710233515928021</v>
      </c>
      <c r="AL83">
        <v>0</v>
      </c>
      <c r="AM83">
        <v>1.2820006144433911</v>
      </c>
      <c r="AN83">
        <v>0</v>
      </c>
      <c r="AO83">
        <v>0</v>
      </c>
      <c r="AP83">
        <v>0</v>
      </c>
      <c r="AQ83">
        <v>8.3531991614466179</v>
      </c>
      <c r="AR83">
        <v>0</v>
      </c>
      <c r="AS83">
        <v>0.9605056120728378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3.18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94.828333759001325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2.85</v>
      </c>
      <c r="L84">
        <v>9.0800000000000018</v>
      </c>
      <c r="M84">
        <v>1.29</v>
      </c>
      <c r="N84">
        <v>2.85</v>
      </c>
      <c r="O84">
        <v>3.1702567425285495</v>
      </c>
      <c r="P84">
        <v>3.7092544961318201</v>
      </c>
      <c r="Q84">
        <v>0.38980778708723512</v>
      </c>
      <c r="R84">
        <v>1.2796974710470337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4.7047402319881035</v>
      </c>
      <c r="AC84">
        <v>3.0748347532098101</v>
      </c>
      <c r="AD84">
        <v>3.6509392233185922</v>
      </c>
      <c r="AE84">
        <v>4.9855162243826134</v>
      </c>
      <c r="AF84">
        <v>1.6907806790951523</v>
      </c>
      <c r="AG84">
        <v>4.7217365914099023</v>
      </c>
      <c r="AH84">
        <v>12.535129494692608</v>
      </c>
      <c r="AI84">
        <v>0.3589113245542363</v>
      </c>
      <c r="AJ84">
        <v>0</v>
      </c>
      <c r="AK84">
        <v>8.3710233515928021</v>
      </c>
      <c r="AL84">
        <v>0</v>
      </c>
      <c r="AM84">
        <v>1.2820006144433911</v>
      </c>
      <c r="AN84">
        <v>0</v>
      </c>
      <c r="AO84">
        <v>0</v>
      </c>
      <c r="AP84">
        <v>0</v>
      </c>
      <c r="AQ84">
        <v>8.3531991614466179</v>
      </c>
      <c r="AR84">
        <v>0</v>
      </c>
      <c r="AS84">
        <v>0.9605056120728378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3.18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94.828333759001325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2.85</v>
      </c>
      <c r="L85">
        <v>9.0800000000000018</v>
      </c>
      <c r="M85">
        <v>1.29</v>
      </c>
      <c r="N85">
        <v>2.85</v>
      </c>
      <c r="O85">
        <v>3.1702567425285495</v>
      </c>
      <c r="P85">
        <v>3.7092544961318201</v>
      </c>
      <c r="Q85">
        <v>0.38980778708723512</v>
      </c>
      <c r="R85">
        <v>1.2796974710470337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4.5567187534352867</v>
      </c>
      <c r="AC85">
        <v>2.9232119675232013</v>
      </c>
      <c r="AD85">
        <v>2.6644204661194819</v>
      </c>
      <c r="AE85">
        <v>4.9359416728080774</v>
      </c>
      <c r="AF85">
        <v>1.5393674839523031</v>
      </c>
      <c r="AG85">
        <v>4.7217365914099023</v>
      </c>
      <c r="AH85">
        <v>12.263122506533632</v>
      </c>
      <c r="AI85">
        <v>0.3589113245542363</v>
      </c>
      <c r="AJ85">
        <v>0</v>
      </c>
      <c r="AK85">
        <v>8.3710233515928021</v>
      </c>
      <c r="AL85">
        <v>0</v>
      </c>
      <c r="AM85">
        <v>0.89712939403966685</v>
      </c>
      <c r="AN85">
        <v>0</v>
      </c>
      <c r="AO85">
        <v>0</v>
      </c>
      <c r="AP85">
        <v>0</v>
      </c>
      <c r="AQ85">
        <v>8.3531991614466179</v>
      </c>
      <c r="AR85">
        <v>0</v>
      </c>
      <c r="AS85">
        <v>0.89778602919494721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4.18</v>
      </c>
      <c r="AZ85">
        <v>3.88</v>
      </c>
      <c r="BA85">
        <v>3.12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92.561585199404803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2.85</v>
      </c>
      <c r="L86">
        <v>9.0800000000000018</v>
      </c>
      <c r="M86">
        <v>1.29</v>
      </c>
      <c r="N86">
        <v>2.85</v>
      </c>
      <c r="O86">
        <v>3.1702567425285495</v>
      </c>
      <c r="P86">
        <v>3.7092544961318201</v>
      </c>
      <c r="Q86">
        <v>0.38980778708723512</v>
      </c>
      <c r="R86">
        <v>1.2796974710470337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4.5567187534352867</v>
      </c>
      <c r="AC86">
        <v>2.9232119675232013</v>
      </c>
      <c r="AD86">
        <v>2.6644204661194819</v>
      </c>
      <c r="AE86">
        <v>4.9359416728080774</v>
      </c>
      <c r="AF86">
        <v>1.5222724457910135</v>
      </c>
      <c r="AG86">
        <v>4.7217365914099023</v>
      </c>
      <c r="AH86">
        <v>12.263122506533632</v>
      </c>
      <c r="AI86">
        <v>0.3589113245542363</v>
      </c>
      <c r="AJ86">
        <v>0</v>
      </c>
      <c r="AK86">
        <v>8.3710233515928021</v>
      </c>
      <c r="AL86">
        <v>0</v>
      </c>
      <c r="AM86">
        <v>0.44720951666629921</v>
      </c>
      <c r="AN86">
        <v>0</v>
      </c>
      <c r="AO86">
        <v>0</v>
      </c>
      <c r="AP86">
        <v>0</v>
      </c>
      <c r="AQ86">
        <v>8.3531991614466179</v>
      </c>
      <c r="AR86">
        <v>0</v>
      </c>
      <c r="AS86">
        <v>0.89778602919494721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4.18</v>
      </c>
      <c r="AZ86">
        <v>3.88</v>
      </c>
      <c r="BA86">
        <v>3.12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92.094570283870141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2.9499999999999997</v>
      </c>
      <c r="L87">
        <v>9.0800000000000018</v>
      </c>
      <c r="M87">
        <v>1.29</v>
      </c>
      <c r="N87">
        <v>2.85</v>
      </c>
      <c r="O87">
        <v>3.1702567425285495</v>
      </c>
      <c r="P87">
        <v>3.7092544961318201</v>
      </c>
      <c r="Q87">
        <v>0.38999999999999996</v>
      </c>
      <c r="R87">
        <v>1.2796974710470337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4.5567187534352867</v>
      </c>
      <c r="AC87">
        <v>2.9232119675232013</v>
      </c>
      <c r="AD87">
        <v>2.6644204661194819</v>
      </c>
      <c r="AE87">
        <v>4.9359416728080774</v>
      </c>
      <c r="AF87">
        <v>1.5222724457910135</v>
      </c>
      <c r="AG87">
        <v>4.7217365914099023</v>
      </c>
      <c r="AH87">
        <v>12.263122506533632</v>
      </c>
      <c r="AI87">
        <v>0.3589113245542363</v>
      </c>
      <c r="AJ87">
        <v>0</v>
      </c>
      <c r="AK87">
        <v>8.3710233515928021</v>
      </c>
      <c r="AL87">
        <v>0</v>
      </c>
      <c r="AM87">
        <v>0.44720951666629921</v>
      </c>
      <c r="AN87">
        <v>0</v>
      </c>
      <c r="AO87">
        <v>0</v>
      </c>
      <c r="AP87">
        <v>0</v>
      </c>
      <c r="AQ87">
        <v>8.3531991614466179</v>
      </c>
      <c r="AR87">
        <v>0</v>
      </c>
      <c r="AS87">
        <v>0.89778602919494721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4.18</v>
      </c>
      <c r="AZ87">
        <v>3.88</v>
      </c>
      <c r="BA87">
        <v>3.12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92.1947624967829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2.8500542113672678</v>
      </c>
      <c r="L88">
        <v>9.0800000000000018</v>
      </c>
      <c r="M88">
        <v>1.29</v>
      </c>
      <c r="N88">
        <v>2.85</v>
      </c>
      <c r="O88">
        <v>3.1702567425285495</v>
      </c>
      <c r="P88">
        <v>3.7092544961318201</v>
      </c>
      <c r="Q88">
        <v>0.38999999999999996</v>
      </c>
      <c r="R88">
        <v>1.2796974710470337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4.5567187534352867</v>
      </c>
      <c r="AC88">
        <v>2.9232119675232013</v>
      </c>
      <c r="AD88">
        <v>2.6644204661194819</v>
      </c>
      <c r="AE88">
        <v>4.9359416728080774</v>
      </c>
      <c r="AF88">
        <v>1.5222724457910135</v>
      </c>
      <c r="AG88">
        <v>4.7217365914099023</v>
      </c>
      <c r="AH88">
        <v>12.263122506533632</v>
      </c>
      <c r="AI88">
        <v>0.3589113245542363</v>
      </c>
      <c r="AJ88">
        <v>0</v>
      </c>
      <c r="AK88">
        <v>8.3710233515928021</v>
      </c>
      <c r="AL88">
        <v>0</v>
      </c>
      <c r="AM88">
        <v>0.44720951666629921</v>
      </c>
      <c r="AN88">
        <v>0</v>
      </c>
      <c r="AO88">
        <v>0</v>
      </c>
      <c r="AP88">
        <v>0</v>
      </c>
      <c r="AQ88">
        <v>8.3531991614466179</v>
      </c>
      <c r="AR88">
        <v>0</v>
      </c>
      <c r="AS88">
        <v>0.89778602919494721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4.18</v>
      </c>
      <c r="AZ88">
        <v>3.88</v>
      </c>
      <c r="BA88">
        <v>3.12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92.094816708150162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2.8500610683751524</v>
      </c>
      <c r="L89">
        <v>9.0800000000000018</v>
      </c>
      <c r="M89">
        <v>1.29</v>
      </c>
      <c r="N89">
        <v>2.85</v>
      </c>
      <c r="O89">
        <v>3.1702567425285495</v>
      </c>
      <c r="P89">
        <v>3.7092544961318201</v>
      </c>
      <c r="Q89">
        <v>0.38999999999999996</v>
      </c>
      <c r="R89">
        <v>1.2793209549071618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4.5567187534352867</v>
      </c>
      <c r="AC89">
        <v>2.9232119675232013</v>
      </c>
      <c r="AD89">
        <v>2.6644204661194819</v>
      </c>
      <c r="AE89">
        <v>4.9359416728080774</v>
      </c>
      <c r="AF89">
        <v>1.5222724457910135</v>
      </c>
      <c r="AG89">
        <v>4.7217365914099023</v>
      </c>
      <c r="AH89">
        <v>12.263122506533632</v>
      </c>
      <c r="AI89">
        <v>0.3589113245542363</v>
      </c>
      <c r="AJ89">
        <v>0</v>
      </c>
      <c r="AK89">
        <v>8.3710233515928021</v>
      </c>
      <c r="AL89">
        <v>0</v>
      </c>
      <c r="AM89">
        <v>0.44720951666629921</v>
      </c>
      <c r="AN89">
        <v>0</v>
      </c>
      <c r="AO89">
        <v>0</v>
      </c>
      <c r="AP89">
        <v>0</v>
      </c>
      <c r="AQ89">
        <v>8.3531991614466179</v>
      </c>
      <c r="AR89">
        <v>0</v>
      </c>
      <c r="AS89">
        <v>0.89778602919494721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4.18</v>
      </c>
      <c r="AZ89">
        <v>3.88</v>
      </c>
      <c r="BA89">
        <v>3.12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92.0944470490182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2.8500600872846875</v>
      </c>
      <c r="L90">
        <v>9.0800000000000018</v>
      </c>
      <c r="M90">
        <v>1.29</v>
      </c>
      <c r="N90">
        <v>2.85</v>
      </c>
      <c r="O90">
        <v>3.1702567425285495</v>
      </c>
      <c r="P90">
        <v>3.7092544961318201</v>
      </c>
      <c r="Q90">
        <v>0.38999999999999996</v>
      </c>
      <c r="R90">
        <v>1.2793209549071618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4.5567187534352867</v>
      </c>
      <c r="AC90">
        <v>2.9232119675232013</v>
      </c>
      <c r="AD90">
        <v>2.6644204661194819</v>
      </c>
      <c r="AE90">
        <v>4.9359416728080774</v>
      </c>
      <c r="AF90">
        <v>1.5222724457910135</v>
      </c>
      <c r="AG90">
        <v>4.7217365914099023</v>
      </c>
      <c r="AH90">
        <v>12.263122506533632</v>
      </c>
      <c r="AI90">
        <v>0.3589113245542363</v>
      </c>
      <c r="AJ90">
        <v>0</v>
      </c>
      <c r="AK90">
        <v>8.3710233515928021</v>
      </c>
      <c r="AL90">
        <v>0</v>
      </c>
      <c r="AM90">
        <v>0.89712939403966685</v>
      </c>
      <c r="AN90">
        <v>0</v>
      </c>
      <c r="AO90">
        <v>0</v>
      </c>
      <c r="AP90">
        <v>0</v>
      </c>
      <c r="AQ90">
        <v>8.3531991614466179</v>
      </c>
      <c r="AR90">
        <v>0</v>
      </c>
      <c r="AS90">
        <v>0.89778602919494721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4.18</v>
      </c>
      <c r="AZ90">
        <v>3.88</v>
      </c>
      <c r="BA90">
        <v>3.12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92.544365945301095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</v>
      </c>
      <c r="L91">
        <v>9.08</v>
      </c>
      <c r="M91">
        <v>1.29</v>
      </c>
      <c r="N91">
        <v>2.85</v>
      </c>
      <c r="O91">
        <v>3.1702567425285495</v>
      </c>
      <c r="P91">
        <v>3.7003718592964829</v>
      </c>
      <c r="Q91">
        <v>0.38999999999999996</v>
      </c>
      <c r="R91">
        <v>1.2793209549071618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4.7047402319881035</v>
      </c>
      <c r="AC91">
        <v>3.0748347532098101</v>
      </c>
      <c r="AD91">
        <v>3.6509392233185922</v>
      </c>
      <c r="AE91">
        <v>4.9855162243826134</v>
      </c>
      <c r="AF91">
        <v>2.5365780433608545</v>
      </c>
      <c r="AG91">
        <v>4.7217365914099023</v>
      </c>
      <c r="AH91">
        <v>12.535129494692608</v>
      </c>
      <c r="AI91">
        <v>0.3589113245542363</v>
      </c>
      <c r="AJ91">
        <v>0</v>
      </c>
      <c r="AK91">
        <v>8.3710233515928021</v>
      </c>
      <c r="AL91">
        <v>0</v>
      </c>
      <c r="AM91">
        <v>1.1528067540731268</v>
      </c>
      <c r="AN91">
        <v>0</v>
      </c>
      <c r="AO91">
        <v>0</v>
      </c>
      <c r="AP91">
        <v>0</v>
      </c>
      <c r="AQ91">
        <v>8.3531991614466179</v>
      </c>
      <c r="AR91">
        <v>0</v>
      </c>
      <c r="AS91">
        <v>0.89778602919494721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4.18</v>
      </c>
      <c r="AZ91">
        <v>3.88</v>
      </c>
      <c r="BA91">
        <v>3.18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95.573150739956432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2.8500705201167906</v>
      </c>
      <c r="L92">
        <v>9.08</v>
      </c>
      <c r="M92">
        <v>1.29</v>
      </c>
      <c r="N92">
        <v>2.85</v>
      </c>
      <c r="O92">
        <v>3.1702567425285495</v>
      </c>
      <c r="P92">
        <v>3.7803714987714989</v>
      </c>
      <c r="Q92">
        <v>0.38999999999999996</v>
      </c>
      <c r="R92">
        <v>1.2793209549071618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4.7047402319881035</v>
      </c>
      <c r="AC92">
        <v>3.0748347532098101</v>
      </c>
      <c r="AD92">
        <v>3.6509392233185922</v>
      </c>
      <c r="AE92">
        <v>4.9855162243826134</v>
      </c>
      <c r="AF92">
        <v>2.5365780433608545</v>
      </c>
      <c r="AG92">
        <v>4.7217365914099023</v>
      </c>
      <c r="AH92">
        <v>12.535129494692608</v>
      </c>
      <c r="AI92">
        <v>0.3589113245542363</v>
      </c>
      <c r="AJ92">
        <v>0</v>
      </c>
      <c r="AK92">
        <v>8.3710233515928021</v>
      </c>
      <c r="AL92">
        <v>0</v>
      </c>
      <c r="AM92">
        <v>1.1528067540731268</v>
      </c>
      <c r="AN92">
        <v>0</v>
      </c>
      <c r="AO92">
        <v>0</v>
      </c>
      <c r="AP92">
        <v>0</v>
      </c>
      <c r="AQ92">
        <v>8.3531991614466179</v>
      </c>
      <c r="AR92">
        <v>0</v>
      </c>
      <c r="AS92">
        <v>0.89778602919494721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4.18</v>
      </c>
      <c r="AZ92">
        <v>3.88</v>
      </c>
      <c r="BA92">
        <v>3.18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95.553220899548236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2.850069522369127</v>
      </c>
      <c r="L93">
        <v>9.08</v>
      </c>
      <c r="M93">
        <v>1.29</v>
      </c>
      <c r="N93">
        <v>2.85</v>
      </c>
      <c r="O93">
        <v>3.1702567425285495</v>
      </c>
      <c r="P93">
        <v>3.7803714987714989</v>
      </c>
      <c r="Q93">
        <v>0.38999999999999996</v>
      </c>
      <c r="R93">
        <v>1.2793209549071618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4.7047402319881035</v>
      </c>
      <c r="AC93">
        <v>3.0748347532098101</v>
      </c>
      <c r="AD93">
        <v>3.6509392233185922</v>
      </c>
      <c r="AE93">
        <v>4.9855162243826134</v>
      </c>
      <c r="AF93">
        <v>2.5365780433608545</v>
      </c>
      <c r="AG93">
        <v>4.7217365914099023</v>
      </c>
      <c r="AH93">
        <v>12.535129494692608</v>
      </c>
      <c r="AI93">
        <v>1.4092686129478675</v>
      </c>
      <c r="AJ93">
        <v>0</v>
      </c>
      <c r="AK93">
        <v>8.3710233515928021</v>
      </c>
      <c r="AL93">
        <v>0</v>
      </c>
      <c r="AM93">
        <v>1.1528067540731268</v>
      </c>
      <c r="AN93">
        <v>0</v>
      </c>
      <c r="AO93">
        <v>0</v>
      </c>
      <c r="AP93">
        <v>0</v>
      </c>
      <c r="AQ93">
        <v>8.3531991614466179</v>
      </c>
      <c r="AR93">
        <v>0</v>
      </c>
      <c r="AS93">
        <v>0.89778602919494721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4.18</v>
      </c>
      <c r="AZ93">
        <v>3.88</v>
      </c>
      <c r="BA93">
        <v>3.18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96.603577190194201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2.8500685541096389</v>
      </c>
      <c r="L94">
        <v>9.08</v>
      </c>
      <c r="M94">
        <v>1.29</v>
      </c>
      <c r="N94">
        <v>2.85</v>
      </c>
      <c r="O94">
        <v>3.1702567425285495</v>
      </c>
      <c r="P94">
        <v>3.7803714987714989</v>
      </c>
      <c r="Q94">
        <v>0.38999999999999996</v>
      </c>
      <c r="R94">
        <v>1.2793209549071618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4.7047402319881035</v>
      </c>
      <c r="AC94">
        <v>3.0748347532098101</v>
      </c>
      <c r="AD94">
        <v>3.6509392233185922</v>
      </c>
      <c r="AE94">
        <v>4.9855162243826134</v>
      </c>
      <c r="AF94">
        <v>2.5365780433608545</v>
      </c>
      <c r="AG94">
        <v>4.7217365914099023</v>
      </c>
      <c r="AH94">
        <v>12.535129494692608</v>
      </c>
      <c r="AI94">
        <v>1.4092686129478675</v>
      </c>
      <c r="AJ94">
        <v>0</v>
      </c>
      <c r="AK94">
        <v>8.3710233515928021</v>
      </c>
      <c r="AL94">
        <v>0</v>
      </c>
      <c r="AM94">
        <v>1.1528067540731268</v>
      </c>
      <c r="AN94">
        <v>0</v>
      </c>
      <c r="AO94">
        <v>0</v>
      </c>
      <c r="AP94">
        <v>0</v>
      </c>
      <c r="AQ94">
        <v>8.3531991614466179</v>
      </c>
      <c r="AR94">
        <v>0</v>
      </c>
      <c r="AS94">
        <v>0.89778602919494721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4.18</v>
      </c>
      <c r="AZ94">
        <v>3.88</v>
      </c>
      <c r="BA94">
        <v>3.18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96.603576221934688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2.8500656530753288</v>
      </c>
      <c r="L95">
        <v>9.08</v>
      </c>
      <c r="M95">
        <v>1.29</v>
      </c>
      <c r="N95">
        <v>2.85</v>
      </c>
      <c r="O95">
        <v>3.1702567425285495</v>
      </c>
      <c r="P95">
        <v>3.7803714987714989</v>
      </c>
      <c r="Q95">
        <v>0.38999999999999996</v>
      </c>
      <c r="R95">
        <v>1.2793209549071618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2.7666172753972598</v>
      </c>
      <c r="AC95">
        <v>1.9475523031050193</v>
      </c>
      <c r="AD95">
        <v>3.5434514916939435</v>
      </c>
      <c r="AE95">
        <v>4.9359416728080774</v>
      </c>
      <c r="AF95">
        <v>1.6907806790951523</v>
      </c>
      <c r="AG95">
        <v>4.7217365914099023</v>
      </c>
      <c r="AH95">
        <v>12.263122506533632</v>
      </c>
      <c r="AI95">
        <v>1.4092686129478675</v>
      </c>
      <c r="AJ95">
        <v>0</v>
      </c>
      <c r="AK95">
        <v>8.3710233515928021</v>
      </c>
      <c r="AL95">
        <v>0</v>
      </c>
      <c r="AM95">
        <v>0.83208073707002361</v>
      </c>
      <c r="AN95">
        <v>0</v>
      </c>
      <c r="AO95">
        <v>0</v>
      </c>
      <c r="AP95">
        <v>0</v>
      </c>
      <c r="AQ95">
        <v>8.3531991614466179</v>
      </c>
      <c r="AR95">
        <v>0</v>
      </c>
      <c r="AS95">
        <v>0.89778602919494721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2.79</v>
      </c>
      <c r="AZ95">
        <v>3.88</v>
      </c>
      <c r="BA95">
        <v>3.12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90.492575261577798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2.8500685541096389</v>
      </c>
      <c r="L96">
        <v>9.08</v>
      </c>
      <c r="M96">
        <v>1.29</v>
      </c>
      <c r="N96">
        <v>2.85</v>
      </c>
      <c r="O96">
        <v>3.1702567425285495</v>
      </c>
      <c r="P96">
        <v>3.7803714987714989</v>
      </c>
      <c r="Q96">
        <v>0.38999999999999996</v>
      </c>
      <c r="R96">
        <v>1.2793209549071618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2.7666172753972598</v>
      </c>
      <c r="AC96">
        <v>1.9475523031050193</v>
      </c>
      <c r="AD96">
        <v>3.5434514916939435</v>
      </c>
      <c r="AE96">
        <v>4.9359416728080774</v>
      </c>
      <c r="AF96">
        <v>0.76113622289550675</v>
      </c>
      <c r="AG96">
        <v>4.7217365914099023</v>
      </c>
      <c r="AH96">
        <v>12.263122506533632</v>
      </c>
      <c r="AI96">
        <v>1.4092686129478675</v>
      </c>
      <c r="AJ96">
        <v>0</v>
      </c>
      <c r="AK96">
        <v>8.3710233515928021</v>
      </c>
      <c r="AL96">
        <v>0</v>
      </c>
      <c r="AM96">
        <v>0.25748426717150563</v>
      </c>
      <c r="AN96">
        <v>0</v>
      </c>
      <c r="AO96">
        <v>0</v>
      </c>
      <c r="AP96">
        <v>0</v>
      </c>
      <c r="AQ96">
        <v>8.3531991614466179</v>
      </c>
      <c r="AR96">
        <v>0</v>
      </c>
      <c r="AS96">
        <v>0.89778602919494721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3.12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87.588337236513922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2.8500717215693188</v>
      </c>
      <c r="L97">
        <v>9.08</v>
      </c>
      <c r="M97">
        <v>1.29</v>
      </c>
      <c r="N97">
        <v>2.85</v>
      </c>
      <c r="O97">
        <v>3.1702567425285495</v>
      </c>
      <c r="P97">
        <v>3.7803714987714989</v>
      </c>
      <c r="Q97">
        <v>0.38999999999999996</v>
      </c>
      <c r="R97">
        <v>1.2793209549071618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2.7666172753972598</v>
      </c>
      <c r="AC97">
        <v>1.9475523031050193</v>
      </c>
      <c r="AD97">
        <v>3.5434514916939435</v>
      </c>
      <c r="AE97">
        <v>4.9359416728080774</v>
      </c>
      <c r="AF97">
        <v>0.76113622289550675</v>
      </c>
      <c r="AG97">
        <v>4.7217365914099023</v>
      </c>
      <c r="AH97">
        <v>12.263122506533632</v>
      </c>
      <c r="AI97">
        <v>1.4092686129478675</v>
      </c>
      <c r="AJ97">
        <v>0</v>
      </c>
      <c r="AK97">
        <v>8.3710233515928021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8.3531991614466179</v>
      </c>
      <c r="AR97">
        <v>0</v>
      </c>
      <c r="AS97">
        <v>0.89778602919494721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0.14000000000000001</v>
      </c>
      <c r="AZ97">
        <v>3.88</v>
      </c>
      <c r="BA97">
        <v>3.12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86.080856136802112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2.8500729646697391</v>
      </c>
      <c r="L98">
        <v>9.08</v>
      </c>
      <c r="M98">
        <v>1.29</v>
      </c>
      <c r="N98">
        <v>2.85</v>
      </c>
      <c r="O98">
        <v>3.1702567425285495</v>
      </c>
      <c r="P98">
        <v>3.7803714987714989</v>
      </c>
      <c r="Q98">
        <v>0.38999999999999996</v>
      </c>
      <c r="R98">
        <v>1.2793209549071618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2.7666172753972598</v>
      </c>
      <c r="AC98">
        <v>1.9475523031050193</v>
      </c>
      <c r="AD98">
        <v>3.5434514916939435</v>
      </c>
      <c r="AE98">
        <v>4.9359416728080774</v>
      </c>
      <c r="AF98">
        <v>0.76113622289550675</v>
      </c>
      <c r="AG98">
        <v>4.7217365914099023</v>
      </c>
      <c r="AH98">
        <v>12.263122506533632</v>
      </c>
      <c r="AI98">
        <v>1.4092686129478675</v>
      </c>
      <c r="AJ98">
        <v>0</v>
      </c>
      <c r="AK98">
        <v>8.3710233515928021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8.3531991614466179</v>
      </c>
      <c r="AR98">
        <v>0</v>
      </c>
      <c r="AS98">
        <v>0.89778602919494721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3.88</v>
      </c>
      <c r="BA98">
        <v>3.12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85.940857379902539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6.8202772166425271E-2</v>
      </c>
      <c r="L99">
        <f t="shared" si="2"/>
        <v>0.21805789105025125</v>
      </c>
      <c r="M99">
        <f t="shared" si="2"/>
        <v>3.0960000000000064E-2</v>
      </c>
      <c r="N99">
        <f t="shared" si="2"/>
        <v>6.8399999999999947E-2</v>
      </c>
      <c r="O99">
        <f t="shared" si="2"/>
        <v>7.6086161820685103E-2</v>
      </c>
      <c r="P99">
        <f t="shared" si="2"/>
        <v>9.1099779581922016E-2</v>
      </c>
      <c r="Q99">
        <f t="shared" si="2"/>
        <v>9.3562752890013912E-3</v>
      </c>
      <c r="R99">
        <f t="shared" si="2"/>
        <v>1.9827611107681487E-2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5.7076123717515269E-2</v>
      </c>
      <c r="AC99">
        <f t="shared" si="2"/>
        <v>3.9901278302832036E-2</v>
      </c>
      <c r="AD99">
        <f t="shared" si="2"/>
        <v>8.2068932649624227E-2</v>
      </c>
      <c r="AE99">
        <f t="shared" si="2"/>
        <v>0.11861132380211752</v>
      </c>
      <c r="AF99">
        <f t="shared" si="2"/>
        <v>2.3280389290290304E-2</v>
      </c>
      <c r="AG99">
        <f t="shared" si="2"/>
        <v>0.11332167819383782</v>
      </c>
      <c r="AH99">
        <f t="shared" si="2"/>
        <v>0.26815200713269</v>
      </c>
      <c r="AI99">
        <f t="shared" si="2"/>
        <v>2.2175962633858643E-2</v>
      </c>
      <c r="AJ99">
        <f t="shared" si="2"/>
        <v>0</v>
      </c>
      <c r="AK99">
        <f t="shared" si="2"/>
        <v>0.20090456043822744</v>
      </c>
      <c r="AL99">
        <f t="shared" si="2"/>
        <v>0</v>
      </c>
      <c r="AM99">
        <f t="shared" si="2"/>
        <v>5.1417801247011612E-3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7.1191899896121735E-2</v>
      </c>
      <c r="AR99">
        <f t="shared" si="2"/>
        <v>0</v>
      </c>
      <c r="AS99">
        <f t="shared" si="2"/>
        <v>2.9481339931752438E-2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2.8277500000000014E-2</v>
      </c>
      <c r="AZ99">
        <f t="shared" si="2"/>
        <v>7.7167499999999903E-2</v>
      </c>
      <c r="BA99">
        <f t="shared" si="2"/>
        <v>6.8122500000000141E-2</v>
      </c>
      <c r="BB99">
        <f t="shared" si="2"/>
        <v>5.8090000000000037E-2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1.8826352671295341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0.34847999999999968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0.34847999999999968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493.15</v>
      </c>
      <c r="L3" s="202">
        <v>9.01</v>
      </c>
      <c r="M3" s="202">
        <v>30.86</v>
      </c>
      <c r="N3" s="202">
        <v>50.48</v>
      </c>
      <c r="O3" s="202">
        <v>71.3</v>
      </c>
      <c r="P3" s="202">
        <v>19.350000000000001</v>
      </c>
      <c r="Q3" s="202">
        <v>8.74</v>
      </c>
      <c r="R3" s="202">
        <v>18.02</v>
      </c>
      <c r="S3" s="202">
        <v>0</v>
      </c>
      <c r="T3" s="202">
        <v>0</v>
      </c>
      <c r="U3" s="202">
        <v>60.09</v>
      </c>
      <c r="V3" s="202">
        <v>6.2</v>
      </c>
      <c r="W3" s="202">
        <v>19.09</v>
      </c>
      <c r="X3" s="202">
        <v>42.02</v>
      </c>
      <c r="Y3" s="202">
        <v>0</v>
      </c>
      <c r="Z3">
        <v>0</v>
      </c>
      <c r="AA3" s="202">
        <v>14.6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41.42</v>
      </c>
      <c r="AH3" s="202">
        <v>0</v>
      </c>
      <c r="AI3" s="202">
        <v>149.61000000000001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118.68</v>
      </c>
      <c r="AQ3" s="202">
        <v>38.340000000000003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493.15</v>
      </c>
      <c r="L4" s="202">
        <v>9.01</v>
      </c>
      <c r="M4" s="202">
        <v>30.86</v>
      </c>
      <c r="N4" s="202">
        <v>50.48</v>
      </c>
      <c r="O4" s="202">
        <v>71.3</v>
      </c>
      <c r="P4" s="202">
        <v>19.350000000000001</v>
      </c>
      <c r="Q4" s="202">
        <v>8.74</v>
      </c>
      <c r="R4" s="202">
        <v>18.02</v>
      </c>
      <c r="S4" s="202">
        <v>0</v>
      </c>
      <c r="T4" s="202">
        <v>0</v>
      </c>
      <c r="U4" s="202">
        <v>60.09</v>
      </c>
      <c r="V4" s="202">
        <v>6.2</v>
      </c>
      <c r="W4" s="202">
        <v>19.09</v>
      </c>
      <c r="X4" s="202">
        <v>42.02</v>
      </c>
      <c r="Y4" s="202">
        <v>0</v>
      </c>
      <c r="Z4">
        <v>0</v>
      </c>
      <c r="AA4" s="202">
        <v>14.6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41.42</v>
      </c>
      <c r="AH4" s="202">
        <v>0</v>
      </c>
      <c r="AI4" s="202">
        <v>149.61000000000001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118.68</v>
      </c>
      <c r="AQ4" s="202">
        <v>38.340000000000003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493.15</v>
      </c>
      <c r="L5" s="202">
        <v>9.01</v>
      </c>
      <c r="M5" s="202">
        <v>30.86</v>
      </c>
      <c r="N5" s="202">
        <v>50.48</v>
      </c>
      <c r="O5" s="202">
        <v>71.3</v>
      </c>
      <c r="P5" s="202">
        <v>19.350000000000001</v>
      </c>
      <c r="Q5" s="202">
        <v>8.74</v>
      </c>
      <c r="R5" s="202">
        <v>18.02</v>
      </c>
      <c r="S5" s="202">
        <v>0</v>
      </c>
      <c r="T5" s="202">
        <v>0</v>
      </c>
      <c r="U5" s="202">
        <v>60.09</v>
      </c>
      <c r="V5" s="202">
        <v>6.2</v>
      </c>
      <c r="W5" s="202">
        <v>19.09</v>
      </c>
      <c r="X5" s="202">
        <v>42.02</v>
      </c>
      <c r="Y5" s="202">
        <v>0</v>
      </c>
      <c r="Z5">
        <v>0</v>
      </c>
      <c r="AA5" s="202">
        <v>14.6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41.42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119.96</v>
      </c>
      <c r="AQ5" s="202">
        <v>38.72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493.15</v>
      </c>
      <c r="L6" s="202">
        <v>9.01</v>
      </c>
      <c r="M6" s="202">
        <v>30.86</v>
      </c>
      <c r="N6" s="202">
        <v>50.48</v>
      </c>
      <c r="O6" s="202">
        <v>71.3</v>
      </c>
      <c r="P6" s="202">
        <v>19.350000000000001</v>
      </c>
      <c r="Q6" s="202">
        <v>8.74</v>
      </c>
      <c r="R6" s="202">
        <v>18.02</v>
      </c>
      <c r="S6" s="202">
        <v>0</v>
      </c>
      <c r="T6" s="202">
        <v>0</v>
      </c>
      <c r="U6" s="202">
        <v>60.09</v>
      </c>
      <c r="V6" s="202">
        <v>6.2</v>
      </c>
      <c r="W6" s="202">
        <v>19.09</v>
      </c>
      <c r="X6" s="202">
        <v>42.02</v>
      </c>
      <c r="Y6" s="202">
        <v>0</v>
      </c>
      <c r="Z6">
        <v>0</v>
      </c>
      <c r="AA6" s="202">
        <v>14.6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42.27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119.96</v>
      </c>
      <c r="AQ6" s="202">
        <v>38.76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493.15</v>
      </c>
      <c r="L7" s="202">
        <v>9.01</v>
      </c>
      <c r="M7" s="202">
        <v>30.86</v>
      </c>
      <c r="N7" s="202">
        <v>50.48</v>
      </c>
      <c r="O7" s="202">
        <v>71.3</v>
      </c>
      <c r="P7" s="202">
        <v>19.350000000000001</v>
      </c>
      <c r="Q7" s="202">
        <v>8.74</v>
      </c>
      <c r="R7" s="202">
        <v>18.02</v>
      </c>
      <c r="S7" s="202">
        <v>0</v>
      </c>
      <c r="T7" s="202">
        <v>0</v>
      </c>
      <c r="U7" s="202">
        <v>60.09</v>
      </c>
      <c r="V7" s="202">
        <v>6.2</v>
      </c>
      <c r="W7" s="202">
        <v>19.09</v>
      </c>
      <c r="X7" s="202">
        <v>42.02</v>
      </c>
      <c r="Y7" s="202">
        <v>0</v>
      </c>
      <c r="Z7">
        <v>0</v>
      </c>
      <c r="AA7" s="202">
        <v>14.6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42.27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118.68</v>
      </c>
      <c r="AQ7" s="202">
        <v>38.340000000000003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493.15</v>
      </c>
      <c r="L8" s="202">
        <v>9.31</v>
      </c>
      <c r="M8" s="202">
        <v>30.86</v>
      </c>
      <c r="N8" s="202">
        <v>50.48</v>
      </c>
      <c r="O8" s="202">
        <v>71.3</v>
      </c>
      <c r="P8" s="202">
        <v>19.350000000000001</v>
      </c>
      <c r="Q8" s="202">
        <v>8.74</v>
      </c>
      <c r="R8" s="202">
        <v>18.02</v>
      </c>
      <c r="S8" s="202">
        <v>0</v>
      </c>
      <c r="T8" s="202">
        <v>0</v>
      </c>
      <c r="U8" s="202">
        <v>60.09</v>
      </c>
      <c r="V8" s="202">
        <v>6.2</v>
      </c>
      <c r="W8" s="202">
        <v>19.09</v>
      </c>
      <c r="X8" s="202">
        <v>42.02</v>
      </c>
      <c r="Y8" s="202">
        <v>0</v>
      </c>
      <c r="Z8">
        <v>0</v>
      </c>
      <c r="AA8" s="202">
        <v>14.6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42.27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118.68</v>
      </c>
      <c r="AQ8" s="202">
        <v>38.340000000000003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493.15</v>
      </c>
      <c r="L9" s="202">
        <v>9.01</v>
      </c>
      <c r="M9" s="202">
        <v>30.86</v>
      </c>
      <c r="N9" s="202">
        <v>50.48</v>
      </c>
      <c r="O9" s="202">
        <v>71.3</v>
      </c>
      <c r="P9" s="202">
        <v>19.350000000000001</v>
      </c>
      <c r="Q9" s="202">
        <v>8.74</v>
      </c>
      <c r="R9" s="202">
        <v>18.02</v>
      </c>
      <c r="S9" s="202">
        <v>0</v>
      </c>
      <c r="T9" s="202">
        <v>0</v>
      </c>
      <c r="U9" s="202">
        <v>60.09</v>
      </c>
      <c r="V9" s="202">
        <v>6.2</v>
      </c>
      <c r="W9" s="202">
        <v>19.09</v>
      </c>
      <c r="X9" s="202">
        <v>42.02</v>
      </c>
      <c r="Y9" s="202">
        <v>0</v>
      </c>
      <c r="Z9">
        <v>0</v>
      </c>
      <c r="AA9" s="202">
        <v>14.6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42.27</v>
      </c>
      <c r="AH9" s="202">
        <v>0</v>
      </c>
      <c r="AI9" s="202">
        <v>99.61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118.68</v>
      </c>
      <c r="AQ9" s="202">
        <v>38.340000000000003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493.15</v>
      </c>
      <c r="L10" s="202">
        <v>9.01</v>
      </c>
      <c r="M10" s="202">
        <v>30.86</v>
      </c>
      <c r="N10" s="202">
        <v>50.48</v>
      </c>
      <c r="O10" s="202">
        <v>71.3</v>
      </c>
      <c r="P10" s="202">
        <v>19.350000000000001</v>
      </c>
      <c r="Q10" s="202">
        <v>8.74</v>
      </c>
      <c r="R10" s="202">
        <v>18.02</v>
      </c>
      <c r="S10" s="202">
        <v>0</v>
      </c>
      <c r="T10" s="202">
        <v>0</v>
      </c>
      <c r="U10" s="202">
        <v>60.09</v>
      </c>
      <c r="V10" s="202">
        <v>6.2</v>
      </c>
      <c r="W10" s="202">
        <v>19.09</v>
      </c>
      <c r="X10" s="202">
        <v>42.02</v>
      </c>
      <c r="Y10" s="202">
        <v>0</v>
      </c>
      <c r="Z10">
        <v>0</v>
      </c>
      <c r="AA10" s="202">
        <v>14.6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42.27</v>
      </c>
      <c r="AH10" s="202">
        <v>0</v>
      </c>
      <c r="AI10" s="202">
        <v>99.61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118.68</v>
      </c>
      <c r="AQ10" s="202">
        <v>38.340000000000003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435.47</v>
      </c>
      <c r="L11" s="202">
        <v>9.31</v>
      </c>
      <c r="M11" s="202">
        <v>30.86</v>
      </c>
      <c r="N11" s="202">
        <v>50.48</v>
      </c>
      <c r="O11" s="202">
        <v>71.3</v>
      </c>
      <c r="P11" s="202">
        <v>19.350000000000001</v>
      </c>
      <c r="Q11" s="202">
        <v>8.74</v>
      </c>
      <c r="R11" s="202">
        <v>18.02</v>
      </c>
      <c r="S11" s="202">
        <v>0</v>
      </c>
      <c r="T11" s="202">
        <v>0</v>
      </c>
      <c r="U11" s="202">
        <v>60.09</v>
      </c>
      <c r="V11" s="202">
        <v>6.2</v>
      </c>
      <c r="W11" s="202">
        <v>19.09</v>
      </c>
      <c r="X11" s="202">
        <v>42.02</v>
      </c>
      <c r="Y11" s="202">
        <v>0</v>
      </c>
      <c r="Z11">
        <v>0</v>
      </c>
      <c r="AA11" s="202">
        <v>14.6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42.27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118.68</v>
      </c>
      <c r="AQ11" s="202">
        <v>38.340000000000003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435.47</v>
      </c>
      <c r="L12" s="202">
        <v>9.01</v>
      </c>
      <c r="M12" s="202">
        <v>30.86</v>
      </c>
      <c r="N12" s="202">
        <v>50.48</v>
      </c>
      <c r="O12" s="202">
        <v>71.3</v>
      </c>
      <c r="P12" s="202">
        <v>19.350000000000001</v>
      </c>
      <c r="Q12" s="202">
        <v>8.74</v>
      </c>
      <c r="R12" s="202">
        <v>18.02</v>
      </c>
      <c r="S12" s="202">
        <v>0</v>
      </c>
      <c r="T12" s="202">
        <v>0</v>
      </c>
      <c r="U12" s="202">
        <v>60.09</v>
      </c>
      <c r="V12" s="202">
        <v>6.2</v>
      </c>
      <c r="W12" s="202">
        <v>19.09</v>
      </c>
      <c r="X12" s="202">
        <v>42.02</v>
      </c>
      <c r="Y12" s="202">
        <v>0</v>
      </c>
      <c r="Z12">
        <v>0</v>
      </c>
      <c r="AA12" s="202">
        <v>14.6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42.27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118.68</v>
      </c>
      <c r="AQ12" s="202">
        <v>38.340000000000003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435.47</v>
      </c>
      <c r="L13" s="202">
        <v>9.01</v>
      </c>
      <c r="M13" s="202">
        <v>30.86</v>
      </c>
      <c r="N13" s="202">
        <v>50.48</v>
      </c>
      <c r="O13" s="202">
        <v>71.3</v>
      </c>
      <c r="P13" s="202">
        <v>19.350000000000001</v>
      </c>
      <c r="Q13" s="202">
        <v>8.74</v>
      </c>
      <c r="R13" s="202">
        <v>18.02</v>
      </c>
      <c r="S13" s="202">
        <v>0</v>
      </c>
      <c r="T13" s="202">
        <v>0</v>
      </c>
      <c r="U13" s="202">
        <v>60.09</v>
      </c>
      <c r="V13" s="202">
        <v>6.2</v>
      </c>
      <c r="W13" s="202">
        <v>19.09</v>
      </c>
      <c r="X13" s="202">
        <v>42.02</v>
      </c>
      <c r="Y13" s="202">
        <v>0</v>
      </c>
      <c r="Z13">
        <v>0</v>
      </c>
      <c r="AA13" s="202">
        <v>14.6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42.27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118.68</v>
      </c>
      <c r="AQ13" s="202">
        <v>38.340000000000003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435.47</v>
      </c>
      <c r="L14" s="202">
        <v>9.01</v>
      </c>
      <c r="M14" s="202">
        <v>30.86</v>
      </c>
      <c r="N14" s="202">
        <v>50.48</v>
      </c>
      <c r="O14" s="202">
        <v>71.3</v>
      </c>
      <c r="P14" s="202">
        <v>19.350000000000001</v>
      </c>
      <c r="Q14" s="202">
        <v>8.74</v>
      </c>
      <c r="R14" s="202">
        <v>18.02</v>
      </c>
      <c r="S14" s="202">
        <v>0</v>
      </c>
      <c r="T14" s="202">
        <v>0</v>
      </c>
      <c r="U14" s="202">
        <v>60.09</v>
      </c>
      <c r="V14" s="202">
        <v>6.2</v>
      </c>
      <c r="W14" s="202">
        <v>19.09</v>
      </c>
      <c r="X14" s="202">
        <v>42.02</v>
      </c>
      <c r="Y14" s="202">
        <v>0</v>
      </c>
      <c r="Z14">
        <v>0</v>
      </c>
      <c r="AA14" s="202">
        <v>14.6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42.27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118.68</v>
      </c>
      <c r="AQ14" s="202">
        <v>38.340000000000003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435.47</v>
      </c>
      <c r="L15" s="202">
        <v>9.01</v>
      </c>
      <c r="M15" s="202">
        <v>30.86</v>
      </c>
      <c r="N15" s="202">
        <v>50.48</v>
      </c>
      <c r="O15" s="202">
        <v>71.3</v>
      </c>
      <c r="P15" s="202">
        <v>19.350000000000001</v>
      </c>
      <c r="Q15" s="202">
        <v>8.74</v>
      </c>
      <c r="R15" s="202">
        <v>18.02</v>
      </c>
      <c r="S15" s="202">
        <v>0</v>
      </c>
      <c r="T15" s="202">
        <v>0</v>
      </c>
      <c r="U15" s="202">
        <v>60.09</v>
      </c>
      <c r="V15" s="202">
        <v>6.2</v>
      </c>
      <c r="W15" s="202">
        <v>19.09</v>
      </c>
      <c r="X15" s="202">
        <v>42.02</v>
      </c>
      <c r="Y15" s="202">
        <v>0</v>
      </c>
      <c r="Z15">
        <v>0</v>
      </c>
      <c r="AA15" s="202">
        <v>14.6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42.27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118.68</v>
      </c>
      <c r="AQ15" s="202">
        <v>38.340000000000003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435.47</v>
      </c>
      <c r="L16" s="202">
        <v>9.01</v>
      </c>
      <c r="M16" s="202">
        <v>30.86</v>
      </c>
      <c r="N16" s="202">
        <v>50.48</v>
      </c>
      <c r="O16" s="202">
        <v>71.3</v>
      </c>
      <c r="P16" s="202">
        <v>19.350000000000001</v>
      </c>
      <c r="Q16" s="202">
        <v>8.74</v>
      </c>
      <c r="R16" s="202">
        <v>18.02</v>
      </c>
      <c r="S16" s="202">
        <v>0</v>
      </c>
      <c r="T16" s="202">
        <v>0</v>
      </c>
      <c r="U16" s="202">
        <v>60.09</v>
      </c>
      <c r="V16" s="202">
        <v>6.2</v>
      </c>
      <c r="W16" s="202">
        <v>19.09</v>
      </c>
      <c r="X16" s="202">
        <v>42.02</v>
      </c>
      <c r="Y16" s="202">
        <v>0</v>
      </c>
      <c r="Z16">
        <v>0</v>
      </c>
      <c r="AA16" s="202">
        <v>14.6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42.27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118.68</v>
      </c>
      <c r="AQ16" s="202">
        <v>38.340000000000003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435.47</v>
      </c>
      <c r="L17" s="202">
        <v>9.01</v>
      </c>
      <c r="M17" s="202">
        <v>30.86</v>
      </c>
      <c r="N17" s="202">
        <v>50.48</v>
      </c>
      <c r="O17" s="202">
        <v>71.3</v>
      </c>
      <c r="P17" s="202">
        <v>19.350000000000001</v>
      </c>
      <c r="Q17" s="202">
        <v>8.74</v>
      </c>
      <c r="R17" s="202">
        <v>18.02</v>
      </c>
      <c r="S17" s="202">
        <v>0</v>
      </c>
      <c r="T17" s="202">
        <v>0</v>
      </c>
      <c r="U17" s="202">
        <v>60.09</v>
      </c>
      <c r="V17" s="202">
        <v>6.2</v>
      </c>
      <c r="W17" s="202">
        <v>19.09</v>
      </c>
      <c r="X17" s="202">
        <v>42.02</v>
      </c>
      <c r="Y17" s="202">
        <v>0</v>
      </c>
      <c r="Z17">
        <v>0</v>
      </c>
      <c r="AA17" s="202">
        <v>14.6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42.27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118.68</v>
      </c>
      <c r="AQ17" s="202">
        <v>38.39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435.47</v>
      </c>
      <c r="L18" s="202">
        <v>9.01</v>
      </c>
      <c r="M18" s="202">
        <v>30.86</v>
      </c>
      <c r="N18" s="202">
        <v>50.48</v>
      </c>
      <c r="O18" s="202">
        <v>71.3</v>
      </c>
      <c r="P18" s="202">
        <v>19.350000000000001</v>
      </c>
      <c r="Q18" s="202">
        <v>8.74</v>
      </c>
      <c r="R18" s="202">
        <v>18.02</v>
      </c>
      <c r="S18" s="202">
        <v>0</v>
      </c>
      <c r="T18" s="202">
        <v>0</v>
      </c>
      <c r="U18" s="202">
        <v>60.09</v>
      </c>
      <c r="V18" s="202">
        <v>6.2</v>
      </c>
      <c r="W18" s="202">
        <v>19.09</v>
      </c>
      <c r="X18" s="202">
        <v>42.02</v>
      </c>
      <c r="Y18" s="202">
        <v>0</v>
      </c>
      <c r="Z18">
        <v>0</v>
      </c>
      <c r="AA18" s="202">
        <v>14.6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42.27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118.68</v>
      </c>
      <c r="AQ18" s="202">
        <v>38.39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435.47</v>
      </c>
      <c r="L19" s="202">
        <v>9.01</v>
      </c>
      <c r="M19" s="202">
        <v>30.86</v>
      </c>
      <c r="N19" s="202">
        <v>50.48</v>
      </c>
      <c r="O19" s="202">
        <v>71.3</v>
      </c>
      <c r="P19" s="202">
        <v>19.350000000000001</v>
      </c>
      <c r="Q19" s="202">
        <v>8.74</v>
      </c>
      <c r="R19" s="202">
        <v>18.02</v>
      </c>
      <c r="S19" s="202">
        <v>0</v>
      </c>
      <c r="T19" s="202">
        <v>0</v>
      </c>
      <c r="U19" s="202">
        <v>60.09</v>
      </c>
      <c r="V19" s="202">
        <v>6.2</v>
      </c>
      <c r="W19" s="202">
        <v>19.09</v>
      </c>
      <c r="X19" s="202">
        <v>42.02</v>
      </c>
      <c r="Y19" s="202">
        <v>0</v>
      </c>
      <c r="Z19">
        <v>0</v>
      </c>
      <c r="AA19" s="202">
        <v>14.6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42.27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118.68</v>
      </c>
      <c r="AQ19" s="202">
        <v>38.39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435.47</v>
      </c>
      <c r="L20" s="202">
        <v>9.01</v>
      </c>
      <c r="M20" s="202">
        <v>30.86</v>
      </c>
      <c r="N20" s="202">
        <v>50.48</v>
      </c>
      <c r="O20" s="202">
        <v>71.3</v>
      </c>
      <c r="P20" s="202">
        <v>19.350000000000001</v>
      </c>
      <c r="Q20" s="202">
        <v>8.74</v>
      </c>
      <c r="R20" s="202">
        <v>18.02</v>
      </c>
      <c r="S20" s="202">
        <v>0</v>
      </c>
      <c r="T20" s="202">
        <v>0</v>
      </c>
      <c r="U20" s="202">
        <v>60.09</v>
      </c>
      <c r="V20" s="202">
        <v>6.2</v>
      </c>
      <c r="W20" s="202">
        <v>19.09</v>
      </c>
      <c r="X20" s="202">
        <v>42.02</v>
      </c>
      <c r="Y20" s="202">
        <v>0</v>
      </c>
      <c r="Z20">
        <v>0</v>
      </c>
      <c r="AA20" s="202">
        <v>15.05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42.27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118.68</v>
      </c>
      <c r="AQ20" s="202">
        <v>38.39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435.47</v>
      </c>
      <c r="L21" s="202">
        <v>9.01</v>
      </c>
      <c r="M21" s="202">
        <v>30.86</v>
      </c>
      <c r="N21" s="202">
        <v>50.48</v>
      </c>
      <c r="O21" s="202">
        <v>71.3</v>
      </c>
      <c r="P21" s="202">
        <v>19.350000000000001</v>
      </c>
      <c r="Q21" s="202">
        <v>8.74</v>
      </c>
      <c r="R21" s="202">
        <v>18.02</v>
      </c>
      <c r="S21" s="202">
        <v>0</v>
      </c>
      <c r="T21" s="202">
        <v>0</v>
      </c>
      <c r="U21" s="202">
        <v>60.09</v>
      </c>
      <c r="V21" s="202">
        <v>6.2</v>
      </c>
      <c r="W21" s="202">
        <v>19.09</v>
      </c>
      <c r="X21" s="202">
        <v>42.02</v>
      </c>
      <c r="Y21" s="202">
        <v>0</v>
      </c>
      <c r="Z21">
        <v>0</v>
      </c>
      <c r="AA21" s="202">
        <v>15.05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42.27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118.68</v>
      </c>
      <c r="AQ21" s="202">
        <v>38.39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435.47</v>
      </c>
      <c r="L22" s="202">
        <v>9.01</v>
      </c>
      <c r="M22" s="202">
        <v>30.86</v>
      </c>
      <c r="N22" s="202">
        <v>50.48</v>
      </c>
      <c r="O22" s="202">
        <v>71.3</v>
      </c>
      <c r="P22" s="202">
        <v>19.350000000000001</v>
      </c>
      <c r="Q22" s="202">
        <v>8.74</v>
      </c>
      <c r="R22" s="202">
        <v>18.02</v>
      </c>
      <c r="S22" s="202">
        <v>0</v>
      </c>
      <c r="T22" s="202">
        <v>0</v>
      </c>
      <c r="U22" s="202">
        <v>60.09</v>
      </c>
      <c r="V22" s="202">
        <v>6.2</v>
      </c>
      <c r="W22" s="202">
        <v>19.09</v>
      </c>
      <c r="X22" s="202">
        <v>42.02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42.27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118.68</v>
      </c>
      <c r="AQ22" s="202">
        <v>38.39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435.47</v>
      </c>
      <c r="L23" s="202">
        <v>9.01</v>
      </c>
      <c r="M23" s="202">
        <v>30.86</v>
      </c>
      <c r="N23" s="202">
        <v>50.48</v>
      </c>
      <c r="O23" s="202">
        <v>71.3</v>
      </c>
      <c r="P23" s="202">
        <v>19.350000000000001</v>
      </c>
      <c r="Q23" s="202">
        <v>8.74</v>
      </c>
      <c r="R23" s="202">
        <v>18.02</v>
      </c>
      <c r="S23" s="202">
        <v>0</v>
      </c>
      <c r="T23" s="202">
        <v>0</v>
      </c>
      <c r="U23" s="202">
        <v>60.09</v>
      </c>
      <c r="V23" s="202">
        <v>6.22</v>
      </c>
      <c r="W23" s="202">
        <v>19.09</v>
      </c>
      <c r="X23" s="202">
        <v>42.02</v>
      </c>
      <c r="Y23" s="202">
        <v>0</v>
      </c>
      <c r="Z23">
        <v>0</v>
      </c>
      <c r="AA23" s="202">
        <v>15.05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42.27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118.68</v>
      </c>
      <c r="AQ23" s="202">
        <v>38.39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435.47</v>
      </c>
      <c r="L24" s="202">
        <v>9.01</v>
      </c>
      <c r="M24" s="202">
        <v>30.86</v>
      </c>
      <c r="N24" s="202">
        <v>50.48</v>
      </c>
      <c r="O24" s="202">
        <v>71.3</v>
      </c>
      <c r="P24" s="202">
        <v>19.350000000000001</v>
      </c>
      <c r="Q24" s="202">
        <v>8.74</v>
      </c>
      <c r="R24" s="202">
        <v>18.02</v>
      </c>
      <c r="S24" s="202">
        <v>0</v>
      </c>
      <c r="T24" s="202">
        <v>0</v>
      </c>
      <c r="U24" s="202">
        <v>60.09</v>
      </c>
      <c r="V24" s="202">
        <v>6.22</v>
      </c>
      <c r="W24" s="202">
        <v>19.09</v>
      </c>
      <c r="X24" s="202">
        <v>42.02</v>
      </c>
      <c r="Y24" s="202">
        <v>0</v>
      </c>
      <c r="Z24">
        <v>0</v>
      </c>
      <c r="AA24" s="202">
        <v>15.05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42.27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118.68</v>
      </c>
      <c r="AQ24" s="202">
        <v>38.39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493.15</v>
      </c>
      <c r="L25" s="202">
        <v>9.01</v>
      </c>
      <c r="M25" s="202">
        <v>30.86</v>
      </c>
      <c r="N25" s="202">
        <v>50.48</v>
      </c>
      <c r="O25" s="202">
        <v>71.3</v>
      </c>
      <c r="P25" s="202">
        <v>19.350000000000001</v>
      </c>
      <c r="Q25" s="202">
        <v>8.74</v>
      </c>
      <c r="R25" s="202">
        <v>18.02</v>
      </c>
      <c r="S25" s="202">
        <v>0</v>
      </c>
      <c r="T25" s="202">
        <v>0</v>
      </c>
      <c r="U25" s="202">
        <v>60.09</v>
      </c>
      <c r="V25" s="202">
        <v>6.22</v>
      </c>
      <c r="W25" s="202">
        <v>19.09</v>
      </c>
      <c r="X25" s="202">
        <v>42.02</v>
      </c>
      <c r="Y25" s="202">
        <v>0</v>
      </c>
      <c r="Z25">
        <v>0</v>
      </c>
      <c r="AA25" s="202">
        <v>15.05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42.27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118.68</v>
      </c>
      <c r="AQ25" s="202">
        <v>38.39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493.15</v>
      </c>
      <c r="L26" s="202">
        <v>9.01</v>
      </c>
      <c r="M26" s="202">
        <v>30.86</v>
      </c>
      <c r="N26" s="202">
        <v>50.48</v>
      </c>
      <c r="O26" s="202">
        <v>71.3</v>
      </c>
      <c r="P26" s="202">
        <v>19.350000000000001</v>
      </c>
      <c r="Q26" s="202">
        <v>8.74</v>
      </c>
      <c r="R26" s="202">
        <v>18.02</v>
      </c>
      <c r="S26" s="202">
        <v>0</v>
      </c>
      <c r="T26" s="202">
        <v>0</v>
      </c>
      <c r="U26" s="202">
        <v>60.09</v>
      </c>
      <c r="V26" s="202">
        <v>6.2</v>
      </c>
      <c r="W26" s="202">
        <v>19.09</v>
      </c>
      <c r="X26" s="202">
        <v>42.02</v>
      </c>
      <c r="Y26" s="202">
        <v>0</v>
      </c>
      <c r="Z26">
        <v>0</v>
      </c>
      <c r="AA26" s="202">
        <v>15.05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42.27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118.68</v>
      </c>
      <c r="AQ26" s="202">
        <v>38.340000000000003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493.15</v>
      </c>
      <c r="L27" s="202">
        <v>9.01</v>
      </c>
      <c r="M27" s="202">
        <v>30.86</v>
      </c>
      <c r="N27" s="202">
        <v>50.48</v>
      </c>
      <c r="O27" s="202">
        <v>71.3</v>
      </c>
      <c r="P27" s="202">
        <v>19.350000000000001</v>
      </c>
      <c r="Q27" s="202">
        <v>8.74</v>
      </c>
      <c r="R27" s="202">
        <v>18.02</v>
      </c>
      <c r="S27" s="202">
        <v>0</v>
      </c>
      <c r="T27" s="202">
        <v>0</v>
      </c>
      <c r="U27" s="202">
        <v>60.09</v>
      </c>
      <c r="V27" s="202">
        <v>6.2</v>
      </c>
      <c r="W27" s="202">
        <v>19.09</v>
      </c>
      <c r="X27" s="202">
        <v>42.02</v>
      </c>
      <c r="Y27" s="202">
        <v>0</v>
      </c>
      <c r="Z27">
        <v>0</v>
      </c>
      <c r="AA27" s="202">
        <v>14.6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42.27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118.68</v>
      </c>
      <c r="AQ27" s="202">
        <v>38.340000000000003</v>
      </c>
      <c r="AR27" s="202">
        <v>11.5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493.15</v>
      </c>
      <c r="L28" s="202">
        <v>9.01</v>
      </c>
      <c r="M28" s="202">
        <v>30.86</v>
      </c>
      <c r="N28" s="202">
        <v>50.48</v>
      </c>
      <c r="O28" s="202">
        <v>71.3</v>
      </c>
      <c r="P28" s="202">
        <v>19.350000000000001</v>
      </c>
      <c r="Q28" s="202">
        <v>8.74</v>
      </c>
      <c r="R28" s="202">
        <v>18.02</v>
      </c>
      <c r="S28" s="202">
        <v>0</v>
      </c>
      <c r="T28" s="202">
        <v>0</v>
      </c>
      <c r="U28" s="202">
        <v>60.09</v>
      </c>
      <c r="V28" s="202">
        <v>6.2</v>
      </c>
      <c r="W28" s="202">
        <v>19.09</v>
      </c>
      <c r="X28" s="202">
        <v>42.02</v>
      </c>
      <c r="Y28" s="202">
        <v>0</v>
      </c>
      <c r="Z28">
        <v>0</v>
      </c>
      <c r="AA28" s="202">
        <v>14.6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42.27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118.68</v>
      </c>
      <c r="AQ28" s="202">
        <v>38.340000000000003</v>
      </c>
      <c r="AR28" s="202">
        <v>21.78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493.15</v>
      </c>
      <c r="L29" s="202">
        <v>9.01</v>
      </c>
      <c r="M29" s="202">
        <v>30.86</v>
      </c>
      <c r="N29" s="202">
        <v>50.48</v>
      </c>
      <c r="O29" s="202">
        <v>71.3</v>
      </c>
      <c r="P29" s="202">
        <v>19.350000000000001</v>
      </c>
      <c r="Q29" s="202">
        <v>8.74</v>
      </c>
      <c r="R29" s="202">
        <v>18.02</v>
      </c>
      <c r="S29" s="202">
        <v>0</v>
      </c>
      <c r="T29" s="202">
        <v>0</v>
      </c>
      <c r="U29" s="202">
        <v>60.09</v>
      </c>
      <c r="V29" s="202">
        <v>6.2</v>
      </c>
      <c r="W29" s="202">
        <v>19.09</v>
      </c>
      <c r="X29" s="202">
        <v>42.02</v>
      </c>
      <c r="Y29" s="202">
        <v>0</v>
      </c>
      <c r="Z29">
        <v>0</v>
      </c>
      <c r="AA29" s="202">
        <v>14.6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42.27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118.68</v>
      </c>
      <c r="AQ29" s="202">
        <v>38.340000000000003</v>
      </c>
      <c r="AR29" s="202">
        <v>31.66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493.15</v>
      </c>
      <c r="L30" s="202">
        <v>9.01</v>
      </c>
      <c r="M30" s="202">
        <v>30.86</v>
      </c>
      <c r="N30" s="202">
        <v>50.48</v>
      </c>
      <c r="O30" s="202">
        <v>71.3</v>
      </c>
      <c r="P30" s="202">
        <v>19.350000000000001</v>
      </c>
      <c r="Q30" s="202">
        <v>8.74</v>
      </c>
      <c r="R30" s="202">
        <v>18.02</v>
      </c>
      <c r="S30" s="202">
        <v>0</v>
      </c>
      <c r="T30" s="202">
        <v>0</v>
      </c>
      <c r="U30" s="202">
        <v>60.09</v>
      </c>
      <c r="V30" s="202">
        <v>6.2</v>
      </c>
      <c r="W30" s="202">
        <v>19.09</v>
      </c>
      <c r="X30" s="202">
        <v>42.02</v>
      </c>
      <c r="Y30" s="202">
        <v>0</v>
      </c>
      <c r="Z30">
        <v>0</v>
      </c>
      <c r="AA30" s="202">
        <v>14.6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42.27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118.68</v>
      </c>
      <c r="AQ30" s="202">
        <v>38.340000000000003</v>
      </c>
      <c r="AR30" s="202">
        <v>39.520000000000003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493.15</v>
      </c>
      <c r="L31" s="202">
        <v>9.01</v>
      </c>
      <c r="M31" s="202">
        <v>30.86</v>
      </c>
      <c r="N31" s="202">
        <v>50.48</v>
      </c>
      <c r="O31" s="202">
        <v>71.3</v>
      </c>
      <c r="P31" s="202">
        <v>19.739999999999998</v>
      </c>
      <c r="Q31" s="202">
        <v>8.74</v>
      </c>
      <c r="R31" s="202">
        <v>18.02</v>
      </c>
      <c r="S31" s="202">
        <v>0</v>
      </c>
      <c r="T31" s="202">
        <v>0</v>
      </c>
      <c r="U31" s="202">
        <v>60.09</v>
      </c>
      <c r="V31" s="202">
        <v>6.22</v>
      </c>
      <c r="W31" s="202">
        <v>19.09</v>
      </c>
      <c r="X31" s="202">
        <v>42.02</v>
      </c>
      <c r="Y31" s="202">
        <v>0</v>
      </c>
      <c r="Z31">
        <v>0</v>
      </c>
      <c r="AA31" s="202">
        <v>14.6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42.27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118.68</v>
      </c>
      <c r="AQ31" s="202">
        <v>38.39</v>
      </c>
      <c r="AR31" s="202">
        <v>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493.15</v>
      </c>
      <c r="L32" s="202">
        <v>9.01</v>
      </c>
      <c r="M32" s="202">
        <v>30.86</v>
      </c>
      <c r="N32" s="202">
        <v>50.48</v>
      </c>
      <c r="O32" s="202">
        <v>71.3</v>
      </c>
      <c r="P32" s="202">
        <v>19.739999999999998</v>
      </c>
      <c r="Q32" s="202">
        <v>8.74</v>
      </c>
      <c r="R32" s="202">
        <v>18.02</v>
      </c>
      <c r="S32" s="202">
        <v>0</v>
      </c>
      <c r="T32" s="202">
        <v>0</v>
      </c>
      <c r="U32" s="202">
        <v>60.09</v>
      </c>
      <c r="V32" s="202">
        <v>6.22</v>
      </c>
      <c r="W32" s="202">
        <v>19.09</v>
      </c>
      <c r="X32" s="202">
        <v>42.02</v>
      </c>
      <c r="Y32" s="202">
        <v>0</v>
      </c>
      <c r="Z32">
        <v>0</v>
      </c>
      <c r="AA32" s="202">
        <v>14.6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42.27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118.68</v>
      </c>
      <c r="AQ32" s="202">
        <v>38.39</v>
      </c>
      <c r="AR32" s="202">
        <v>46.5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493.15</v>
      </c>
      <c r="L33" s="202">
        <v>9.01</v>
      </c>
      <c r="M33" s="202">
        <v>30.86</v>
      </c>
      <c r="N33" s="202">
        <v>50.48</v>
      </c>
      <c r="O33" s="202">
        <v>71.3</v>
      </c>
      <c r="P33" s="202">
        <v>19.739999999999998</v>
      </c>
      <c r="Q33" s="202">
        <v>8.74</v>
      </c>
      <c r="R33" s="202">
        <v>18.02</v>
      </c>
      <c r="S33" s="202">
        <v>0</v>
      </c>
      <c r="T33" s="202">
        <v>0</v>
      </c>
      <c r="U33" s="202">
        <v>60.09</v>
      </c>
      <c r="V33" s="202">
        <v>6.22</v>
      </c>
      <c r="W33" s="202">
        <v>19.09</v>
      </c>
      <c r="X33" s="202">
        <v>42.02</v>
      </c>
      <c r="Y33" s="202">
        <v>0</v>
      </c>
      <c r="Z33">
        <v>0</v>
      </c>
      <c r="AA33" s="202">
        <v>14.6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42.27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118.68</v>
      </c>
      <c r="AQ33" s="202">
        <v>38.39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493.15</v>
      </c>
      <c r="L34" s="202">
        <v>9.01</v>
      </c>
      <c r="M34" s="202">
        <v>30.86</v>
      </c>
      <c r="N34" s="202">
        <v>50.48</v>
      </c>
      <c r="O34" s="202">
        <v>71.3</v>
      </c>
      <c r="P34" s="202">
        <v>19.739999999999998</v>
      </c>
      <c r="Q34" s="202">
        <v>8.74</v>
      </c>
      <c r="R34" s="202">
        <v>18.02</v>
      </c>
      <c r="S34" s="202">
        <v>0</v>
      </c>
      <c r="T34" s="202">
        <v>0</v>
      </c>
      <c r="U34" s="202">
        <v>60.09</v>
      </c>
      <c r="V34" s="202">
        <v>6.22</v>
      </c>
      <c r="W34" s="202">
        <v>19.09</v>
      </c>
      <c r="X34" s="202">
        <v>42.02</v>
      </c>
      <c r="Y34" s="202">
        <v>0</v>
      </c>
      <c r="Z34">
        <v>0</v>
      </c>
      <c r="AA34" s="202">
        <v>14.6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42.27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118.68</v>
      </c>
      <c r="AQ34" s="202">
        <v>38.39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493.15</v>
      </c>
      <c r="L35" s="202">
        <v>9.01</v>
      </c>
      <c r="M35" s="202">
        <v>30.86</v>
      </c>
      <c r="N35" s="202">
        <v>50.48</v>
      </c>
      <c r="O35" s="202">
        <v>71.3</v>
      </c>
      <c r="P35" s="202">
        <v>19.739999999999998</v>
      </c>
      <c r="Q35" s="202">
        <v>8.74</v>
      </c>
      <c r="R35" s="202">
        <v>18.02</v>
      </c>
      <c r="S35" s="202">
        <v>0</v>
      </c>
      <c r="T35" s="202">
        <v>0</v>
      </c>
      <c r="U35" s="202">
        <v>60.09</v>
      </c>
      <c r="V35" s="202">
        <v>6.2</v>
      </c>
      <c r="W35" s="202">
        <v>19.09</v>
      </c>
      <c r="X35" s="202">
        <v>42.02</v>
      </c>
      <c r="Y35" s="202">
        <v>0</v>
      </c>
      <c r="Z35">
        <v>0</v>
      </c>
      <c r="AA35" s="202">
        <v>14.6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42.27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118.68</v>
      </c>
      <c r="AQ35" s="202">
        <v>38.39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493.15</v>
      </c>
      <c r="L36" s="202">
        <v>9.01</v>
      </c>
      <c r="M36" s="202">
        <v>30.86</v>
      </c>
      <c r="N36" s="202">
        <v>50.48</v>
      </c>
      <c r="O36" s="202">
        <v>71.3</v>
      </c>
      <c r="P36" s="202">
        <v>19.739999999999998</v>
      </c>
      <c r="Q36" s="202">
        <v>8.74</v>
      </c>
      <c r="R36" s="202">
        <v>18.02</v>
      </c>
      <c r="S36" s="202">
        <v>0</v>
      </c>
      <c r="T36" s="202">
        <v>0</v>
      </c>
      <c r="U36" s="202">
        <v>60.09</v>
      </c>
      <c r="V36" s="202">
        <v>6.2</v>
      </c>
      <c r="W36" s="202">
        <v>19.09</v>
      </c>
      <c r="X36" s="202">
        <v>42.02</v>
      </c>
      <c r="Y36" s="202">
        <v>0</v>
      </c>
      <c r="Z36">
        <v>0</v>
      </c>
      <c r="AA36" s="202">
        <v>14.6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42.27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118.68</v>
      </c>
      <c r="AQ36" s="202">
        <v>38.39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493.15</v>
      </c>
      <c r="L37" s="202">
        <v>9.01</v>
      </c>
      <c r="M37" s="202">
        <v>30.86</v>
      </c>
      <c r="N37" s="202">
        <v>50.48</v>
      </c>
      <c r="O37" s="202">
        <v>71.3</v>
      </c>
      <c r="P37" s="202">
        <v>19.739999999999998</v>
      </c>
      <c r="Q37" s="202">
        <v>8.74</v>
      </c>
      <c r="R37" s="202">
        <v>18.02</v>
      </c>
      <c r="S37" s="202">
        <v>0</v>
      </c>
      <c r="T37" s="202">
        <v>0</v>
      </c>
      <c r="U37" s="202">
        <v>60.09</v>
      </c>
      <c r="V37" s="202">
        <v>6.2</v>
      </c>
      <c r="W37" s="202">
        <v>19.09</v>
      </c>
      <c r="X37" s="202">
        <v>42.02</v>
      </c>
      <c r="Y37" s="202">
        <v>0</v>
      </c>
      <c r="Z37">
        <v>0</v>
      </c>
      <c r="AA37" s="202">
        <v>14.6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42.27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118.68</v>
      </c>
      <c r="AQ37" s="202">
        <v>38.39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493.15</v>
      </c>
      <c r="L38" s="202">
        <v>9.01</v>
      </c>
      <c r="M38" s="202">
        <v>30.86</v>
      </c>
      <c r="N38" s="202">
        <v>50.48</v>
      </c>
      <c r="O38" s="202">
        <v>71.3</v>
      </c>
      <c r="P38" s="202">
        <v>19.739999999999998</v>
      </c>
      <c r="Q38" s="202">
        <v>8.74</v>
      </c>
      <c r="R38" s="202">
        <v>18.02</v>
      </c>
      <c r="S38" s="202">
        <v>0</v>
      </c>
      <c r="T38" s="202">
        <v>0</v>
      </c>
      <c r="U38" s="202">
        <v>60.09</v>
      </c>
      <c r="V38" s="202">
        <v>6.2</v>
      </c>
      <c r="W38" s="202">
        <v>19.09</v>
      </c>
      <c r="X38" s="202">
        <v>42.02</v>
      </c>
      <c r="Y38" s="202">
        <v>0</v>
      </c>
      <c r="Z38">
        <v>0</v>
      </c>
      <c r="AA38" s="202">
        <v>14.6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42.27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118.68</v>
      </c>
      <c r="AQ38" s="202">
        <v>38.39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493.15</v>
      </c>
      <c r="L39" s="202">
        <v>9.01</v>
      </c>
      <c r="M39" s="202">
        <v>30.86</v>
      </c>
      <c r="N39" s="202">
        <v>50.48</v>
      </c>
      <c r="O39" s="202">
        <v>71.3</v>
      </c>
      <c r="P39" s="202">
        <v>19.739999999999998</v>
      </c>
      <c r="Q39" s="202">
        <v>8.74</v>
      </c>
      <c r="R39" s="202">
        <v>18.02</v>
      </c>
      <c r="S39" s="202">
        <v>0</v>
      </c>
      <c r="T39" s="202">
        <v>0</v>
      </c>
      <c r="U39" s="202">
        <v>60.09</v>
      </c>
      <c r="V39" s="202">
        <v>6.2</v>
      </c>
      <c r="W39" s="202">
        <v>19.09</v>
      </c>
      <c r="X39" s="202">
        <v>42.02</v>
      </c>
      <c r="Y39" s="202">
        <v>0</v>
      </c>
      <c r="Z39">
        <v>0</v>
      </c>
      <c r="AA39" s="202">
        <v>14.6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42.27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118.68</v>
      </c>
      <c r="AQ39" s="202">
        <v>38.39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493.15</v>
      </c>
      <c r="L40" s="202">
        <v>9.01</v>
      </c>
      <c r="M40" s="202">
        <v>30.86</v>
      </c>
      <c r="N40" s="202">
        <v>50.48</v>
      </c>
      <c r="O40" s="202">
        <v>71.3</v>
      </c>
      <c r="P40" s="202">
        <v>19.739999999999998</v>
      </c>
      <c r="Q40" s="202">
        <v>8.74</v>
      </c>
      <c r="R40" s="202">
        <v>18.02</v>
      </c>
      <c r="S40" s="202">
        <v>0</v>
      </c>
      <c r="T40" s="202">
        <v>0</v>
      </c>
      <c r="U40" s="202">
        <v>60.09</v>
      </c>
      <c r="V40" s="202">
        <v>6.2</v>
      </c>
      <c r="W40" s="202">
        <v>19.09</v>
      </c>
      <c r="X40" s="202">
        <v>42.02</v>
      </c>
      <c r="Y40" s="202">
        <v>0</v>
      </c>
      <c r="Z40">
        <v>0</v>
      </c>
      <c r="AA40" s="202">
        <v>14.6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42.27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118.68</v>
      </c>
      <c r="AQ40" s="202">
        <v>38.39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493.15</v>
      </c>
      <c r="L41" s="202">
        <v>9.01</v>
      </c>
      <c r="M41" s="202">
        <v>30.86</v>
      </c>
      <c r="N41" s="202">
        <v>50.48</v>
      </c>
      <c r="O41" s="202">
        <v>71.3</v>
      </c>
      <c r="P41" s="202">
        <v>19.739999999999998</v>
      </c>
      <c r="Q41" s="202">
        <v>8.74</v>
      </c>
      <c r="R41" s="202">
        <v>18.02</v>
      </c>
      <c r="S41" s="202">
        <v>0</v>
      </c>
      <c r="T41" s="202">
        <v>0</v>
      </c>
      <c r="U41" s="202">
        <v>60.09</v>
      </c>
      <c r="V41" s="202">
        <v>6.2</v>
      </c>
      <c r="W41" s="202">
        <v>19.09</v>
      </c>
      <c r="X41" s="202">
        <v>42.02</v>
      </c>
      <c r="Y41" s="202">
        <v>0</v>
      </c>
      <c r="Z41">
        <v>0</v>
      </c>
      <c r="AA41" s="202">
        <v>14.6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42.27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118.68</v>
      </c>
      <c r="AQ41" s="202">
        <v>38.39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493.15</v>
      </c>
      <c r="L42" s="202">
        <v>9.01</v>
      </c>
      <c r="M42" s="202">
        <v>30.86</v>
      </c>
      <c r="N42" s="202">
        <v>50.48</v>
      </c>
      <c r="O42" s="202">
        <v>71.3</v>
      </c>
      <c r="P42" s="202">
        <v>19.739999999999998</v>
      </c>
      <c r="Q42" s="202">
        <v>8.74</v>
      </c>
      <c r="R42" s="202">
        <v>18.02</v>
      </c>
      <c r="S42" s="202">
        <v>0</v>
      </c>
      <c r="T42" s="202">
        <v>0</v>
      </c>
      <c r="U42" s="202">
        <v>60.09</v>
      </c>
      <c r="V42" s="202">
        <v>6.2</v>
      </c>
      <c r="W42" s="202">
        <v>19.09</v>
      </c>
      <c r="X42" s="202">
        <v>42.02</v>
      </c>
      <c r="Y42" s="202">
        <v>0</v>
      </c>
      <c r="Z42">
        <v>0</v>
      </c>
      <c r="AA42" s="202">
        <v>14.6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42.55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118.68</v>
      </c>
      <c r="AQ42" s="202">
        <v>38.39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493.15</v>
      </c>
      <c r="L43" s="202">
        <v>9.01</v>
      </c>
      <c r="M43" s="202">
        <v>30.86</v>
      </c>
      <c r="N43" s="202">
        <v>50.48</v>
      </c>
      <c r="O43" s="202">
        <v>71.3</v>
      </c>
      <c r="P43" s="202">
        <v>19.739999999999998</v>
      </c>
      <c r="Q43" s="202">
        <v>8.74</v>
      </c>
      <c r="R43" s="202">
        <v>18.02</v>
      </c>
      <c r="S43" s="202">
        <v>0</v>
      </c>
      <c r="T43" s="202">
        <v>0</v>
      </c>
      <c r="U43" s="202">
        <v>60.09</v>
      </c>
      <c r="V43" s="202">
        <v>6.2</v>
      </c>
      <c r="W43" s="202">
        <v>19.09</v>
      </c>
      <c r="X43" s="202">
        <v>42.02</v>
      </c>
      <c r="Y43" s="202">
        <v>0</v>
      </c>
      <c r="Z43">
        <v>0</v>
      </c>
      <c r="AA43" s="202">
        <v>14.6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42.55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118.68</v>
      </c>
      <c r="AQ43" s="202">
        <v>38.39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493.15</v>
      </c>
      <c r="L44" s="202">
        <v>9.01</v>
      </c>
      <c r="M44" s="202">
        <v>30.86</v>
      </c>
      <c r="N44" s="202">
        <v>50.48</v>
      </c>
      <c r="O44" s="202">
        <v>71.3</v>
      </c>
      <c r="P44" s="202">
        <v>19.739999999999998</v>
      </c>
      <c r="Q44" s="202">
        <v>8.74</v>
      </c>
      <c r="R44" s="202">
        <v>18.02</v>
      </c>
      <c r="S44" s="202">
        <v>0</v>
      </c>
      <c r="T44" s="202">
        <v>0</v>
      </c>
      <c r="U44" s="202">
        <v>60.09</v>
      </c>
      <c r="V44" s="202">
        <v>6.2</v>
      </c>
      <c r="W44" s="202">
        <v>19.09</v>
      </c>
      <c r="X44" s="202">
        <v>42.02</v>
      </c>
      <c r="Y44" s="202">
        <v>0</v>
      </c>
      <c r="Z44">
        <v>0</v>
      </c>
      <c r="AA44" s="202">
        <v>14.6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42.55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118.68</v>
      </c>
      <c r="AQ44" s="202">
        <v>38.39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464.5</v>
      </c>
      <c r="L45" s="202">
        <v>9.01</v>
      </c>
      <c r="M45" s="202">
        <v>30.86</v>
      </c>
      <c r="N45" s="202">
        <v>50.48</v>
      </c>
      <c r="O45" s="202">
        <v>71.3</v>
      </c>
      <c r="P45" s="202">
        <v>19.739999999999998</v>
      </c>
      <c r="Q45" s="202">
        <v>8.74</v>
      </c>
      <c r="R45" s="202">
        <v>18.02</v>
      </c>
      <c r="S45" s="202">
        <v>0</v>
      </c>
      <c r="T45" s="202">
        <v>0</v>
      </c>
      <c r="U45" s="202">
        <v>60.09</v>
      </c>
      <c r="V45" s="202">
        <v>6.23</v>
      </c>
      <c r="W45" s="202">
        <v>19.09</v>
      </c>
      <c r="X45" s="202">
        <v>42.02</v>
      </c>
      <c r="Y45" s="202">
        <v>0</v>
      </c>
      <c r="Z45">
        <v>0</v>
      </c>
      <c r="AA45" s="202">
        <v>14.6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42.55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118.68</v>
      </c>
      <c r="AQ45" s="202">
        <v>38.340000000000003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416.11</v>
      </c>
      <c r="L46" s="202">
        <v>9.01</v>
      </c>
      <c r="M46" s="202">
        <v>30.86</v>
      </c>
      <c r="N46" s="202">
        <v>50.48</v>
      </c>
      <c r="O46" s="202">
        <v>71.3</v>
      </c>
      <c r="P46" s="202">
        <v>19.739999999999998</v>
      </c>
      <c r="Q46" s="202">
        <v>8.74</v>
      </c>
      <c r="R46" s="202">
        <v>18.02</v>
      </c>
      <c r="S46" s="202">
        <v>0</v>
      </c>
      <c r="T46" s="202">
        <v>0</v>
      </c>
      <c r="U46" s="202">
        <v>60.09</v>
      </c>
      <c r="V46" s="202">
        <v>6.2</v>
      </c>
      <c r="W46" s="202">
        <v>19.09</v>
      </c>
      <c r="X46" s="202">
        <v>42.02</v>
      </c>
      <c r="Y46" s="202">
        <v>0</v>
      </c>
      <c r="Z46">
        <v>0</v>
      </c>
      <c r="AA46" s="202">
        <v>14.6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42.55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118.68</v>
      </c>
      <c r="AQ46" s="202">
        <v>38.340000000000003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416.11</v>
      </c>
      <c r="L47" s="202">
        <v>9.01</v>
      </c>
      <c r="M47" s="202">
        <v>30.86</v>
      </c>
      <c r="N47" s="202">
        <v>50.48</v>
      </c>
      <c r="O47" s="202">
        <v>71.3</v>
      </c>
      <c r="P47" s="202">
        <v>19.739999999999998</v>
      </c>
      <c r="Q47" s="202">
        <v>8.74</v>
      </c>
      <c r="R47" s="202">
        <v>18.02</v>
      </c>
      <c r="S47" s="202">
        <v>0</v>
      </c>
      <c r="T47" s="202">
        <v>0</v>
      </c>
      <c r="U47" s="202">
        <v>60.09</v>
      </c>
      <c r="V47" s="202">
        <v>6.2</v>
      </c>
      <c r="W47" s="202">
        <v>19.09</v>
      </c>
      <c r="X47" s="202">
        <v>42.02</v>
      </c>
      <c r="Y47" s="202">
        <v>0</v>
      </c>
      <c r="Z47">
        <v>0</v>
      </c>
      <c r="AA47" s="202">
        <v>14.6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42.55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118.68</v>
      </c>
      <c r="AQ47" s="202">
        <v>38.340000000000003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416.11</v>
      </c>
      <c r="L48" s="202">
        <v>9.01</v>
      </c>
      <c r="M48" s="202">
        <v>30.86</v>
      </c>
      <c r="N48" s="202">
        <v>50.48</v>
      </c>
      <c r="O48" s="202">
        <v>71.3</v>
      </c>
      <c r="P48" s="202">
        <v>19.739999999999998</v>
      </c>
      <c r="Q48" s="202">
        <v>8.74</v>
      </c>
      <c r="R48" s="202">
        <v>18.02</v>
      </c>
      <c r="S48" s="202">
        <v>0</v>
      </c>
      <c r="T48" s="202">
        <v>0</v>
      </c>
      <c r="U48" s="202">
        <v>60.09</v>
      </c>
      <c r="V48" s="202">
        <v>6.2</v>
      </c>
      <c r="W48" s="202">
        <v>19.09</v>
      </c>
      <c r="X48" s="202">
        <v>42.02</v>
      </c>
      <c r="Y48" s="202">
        <v>0</v>
      </c>
      <c r="Z48">
        <v>0</v>
      </c>
      <c r="AA48" s="202">
        <v>14.6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42.55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118.68</v>
      </c>
      <c r="AQ48" s="202">
        <v>38.340000000000003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416.11</v>
      </c>
      <c r="L49" s="202">
        <v>9.01</v>
      </c>
      <c r="M49" s="202">
        <v>30.86</v>
      </c>
      <c r="N49" s="202">
        <v>50.48</v>
      </c>
      <c r="O49" s="202">
        <v>71.3</v>
      </c>
      <c r="P49" s="202">
        <v>19.739999999999998</v>
      </c>
      <c r="Q49" s="202">
        <v>8.74</v>
      </c>
      <c r="R49" s="202">
        <v>18.02</v>
      </c>
      <c r="S49" s="202">
        <v>0</v>
      </c>
      <c r="T49" s="202">
        <v>0</v>
      </c>
      <c r="U49" s="202">
        <v>60.09</v>
      </c>
      <c r="V49" s="202">
        <v>6.2</v>
      </c>
      <c r="W49" s="202">
        <v>19.09</v>
      </c>
      <c r="X49" s="202">
        <v>42.02</v>
      </c>
      <c r="Y49" s="202">
        <v>0</v>
      </c>
      <c r="Z49">
        <v>0</v>
      </c>
      <c r="AA49" s="202">
        <v>14.6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42.55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118.68</v>
      </c>
      <c r="AQ49" s="202">
        <v>38.340000000000003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416.11</v>
      </c>
      <c r="L50" s="202">
        <v>9.01</v>
      </c>
      <c r="M50" s="202">
        <v>30.86</v>
      </c>
      <c r="N50" s="202">
        <v>50.48</v>
      </c>
      <c r="O50" s="202">
        <v>71.3</v>
      </c>
      <c r="P50" s="202">
        <v>19.739999999999998</v>
      </c>
      <c r="Q50" s="202">
        <v>8.74</v>
      </c>
      <c r="R50" s="202">
        <v>18.02</v>
      </c>
      <c r="S50" s="202">
        <v>0</v>
      </c>
      <c r="T50" s="202">
        <v>0</v>
      </c>
      <c r="U50" s="202">
        <v>60.09</v>
      </c>
      <c r="V50" s="202">
        <v>6.2</v>
      </c>
      <c r="W50" s="202">
        <v>19.09</v>
      </c>
      <c r="X50" s="202">
        <v>42.02</v>
      </c>
      <c r="Y50" s="202">
        <v>0</v>
      </c>
      <c r="Z50">
        <v>0</v>
      </c>
      <c r="AA50" s="202">
        <v>14.6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42.55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118.68</v>
      </c>
      <c r="AQ50" s="202">
        <v>38.340000000000003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416.11</v>
      </c>
      <c r="L51" s="202">
        <v>9.01</v>
      </c>
      <c r="M51" s="202">
        <v>30.86</v>
      </c>
      <c r="N51" s="202">
        <v>50.48</v>
      </c>
      <c r="O51" s="202">
        <v>71.3</v>
      </c>
      <c r="P51" s="202">
        <v>19.739999999999998</v>
      </c>
      <c r="Q51" s="202">
        <v>8.74</v>
      </c>
      <c r="R51" s="202">
        <v>18.02</v>
      </c>
      <c r="S51" s="202">
        <v>0</v>
      </c>
      <c r="T51" s="202">
        <v>0</v>
      </c>
      <c r="U51" s="202">
        <v>60.09</v>
      </c>
      <c r="V51" s="202">
        <v>5.94</v>
      </c>
      <c r="W51" s="202">
        <v>19.09</v>
      </c>
      <c r="X51" s="202">
        <v>42.02</v>
      </c>
      <c r="Y51" s="202">
        <v>0</v>
      </c>
      <c r="Z51">
        <v>0</v>
      </c>
      <c r="AA51" s="202">
        <v>14.6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42.55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118.68</v>
      </c>
      <c r="AQ51" s="202">
        <v>38.340000000000003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367.73</v>
      </c>
      <c r="L52" s="202">
        <v>9.01</v>
      </c>
      <c r="M52" s="202">
        <v>30.86</v>
      </c>
      <c r="N52" s="202">
        <v>50.48</v>
      </c>
      <c r="O52" s="202">
        <v>71.3</v>
      </c>
      <c r="P52" s="202">
        <v>19.739999999999998</v>
      </c>
      <c r="Q52" s="202">
        <v>8.74</v>
      </c>
      <c r="R52" s="202">
        <v>18.02</v>
      </c>
      <c r="S52" s="202">
        <v>0</v>
      </c>
      <c r="T52" s="202">
        <v>0</v>
      </c>
      <c r="U52" s="202">
        <v>60.09</v>
      </c>
      <c r="V52" s="202">
        <v>5.7</v>
      </c>
      <c r="W52" s="202">
        <v>19.09</v>
      </c>
      <c r="X52" s="202">
        <v>42.02</v>
      </c>
      <c r="Y52" s="202">
        <v>0</v>
      </c>
      <c r="Z52">
        <v>0</v>
      </c>
      <c r="AA52" s="202">
        <v>14.6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42.55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118.68</v>
      </c>
      <c r="AQ52" s="202">
        <v>38.340000000000003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367.73</v>
      </c>
      <c r="L53" s="202">
        <v>9.01</v>
      </c>
      <c r="M53" s="202">
        <v>30.86</v>
      </c>
      <c r="N53" s="202">
        <v>50.48</v>
      </c>
      <c r="O53" s="202">
        <v>71.3</v>
      </c>
      <c r="P53" s="202">
        <v>19.739999999999998</v>
      </c>
      <c r="Q53" s="202">
        <v>8.74</v>
      </c>
      <c r="R53" s="202">
        <v>18.02</v>
      </c>
      <c r="S53" s="202">
        <v>0</v>
      </c>
      <c r="T53" s="202">
        <v>0</v>
      </c>
      <c r="U53" s="202">
        <v>60.09</v>
      </c>
      <c r="V53" s="202">
        <v>8.7799999999999994</v>
      </c>
      <c r="W53" s="202">
        <v>19.09</v>
      </c>
      <c r="X53" s="202">
        <v>42.02</v>
      </c>
      <c r="Y53" s="202">
        <v>0</v>
      </c>
      <c r="Z53">
        <v>0</v>
      </c>
      <c r="AA53" s="202">
        <v>14.6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42.55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118.68</v>
      </c>
      <c r="AQ53" s="202">
        <v>39.619999999999997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367.73</v>
      </c>
      <c r="L54" s="202">
        <v>9.01</v>
      </c>
      <c r="M54" s="202">
        <v>30.86</v>
      </c>
      <c r="N54" s="202">
        <v>50.48</v>
      </c>
      <c r="O54" s="202">
        <v>71.3</v>
      </c>
      <c r="P54" s="202">
        <v>19.739999999999998</v>
      </c>
      <c r="Q54" s="202">
        <v>8.74</v>
      </c>
      <c r="R54" s="202">
        <v>18.02</v>
      </c>
      <c r="S54" s="202">
        <v>0</v>
      </c>
      <c r="T54" s="202">
        <v>0</v>
      </c>
      <c r="U54" s="202">
        <v>60.09</v>
      </c>
      <c r="V54" s="202">
        <v>8.84</v>
      </c>
      <c r="W54" s="202">
        <v>19.09</v>
      </c>
      <c r="X54" s="202">
        <v>42.02</v>
      </c>
      <c r="Y54" s="202">
        <v>0</v>
      </c>
      <c r="Z54">
        <v>0</v>
      </c>
      <c r="AA54" s="202">
        <v>14.6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42.55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118.68</v>
      </c>
      <c r="AQ54" s="202">
        <v>39.619999999999997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367.73</v>
      </c>
      <c r="L55" s="202">
        <v>9.01</v>
      </c>
      <c r="M55" s="202">
        <v>30.86</v>
      </c>
      <c r="N55" s="202">
        <v>50.48</v>
      </c>
      <c r="O55" s="202">
        <v>71.3</v>
      </c>
      <c r="P55" s="202">
        <v>30.3</v>
      </c>
      <c r="Q55" s="202">
        <v>8.74</v>
      </c>
      <c r="R55" s="202">
        <v>18.02</v>
      </c>
      <c r="S55" s="202">
        <v>0</v>
      </c>
      <c r="T55" s="202">
        <v>0</v>
      </c>
      <c r="U55" s="202">
        <v>60.09</v>
      </c>
      <c r="V55" s="202">
        <v>8.84</v>
      </c>
      <c r="W55" s="202">
        <v>19.09</v>
      </c>
      <c r="X55" s="202">
        <v>42.02</v>
      </c>
      <c r="Y55" s="202">
        <v>0</v>
      </c>
      <c r="Z55">
        <v>0</v>
      </c>
      <c r="AA55" s="202">
        <v>14.6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41.42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118.68</v>
      </c>
      <c r="AQ55" s="202">
        <v>38.39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367.73</v>
      </c>
      <c r="L56" s="202">
        <v>9.01</v>
      </c>
      <c r="M56" s="202">
        <v>30.86</v>
      </c>
      <c r="N56" s="202">
        <v>50.48</v>
      </c>
      <c r="O56" s="202">
        <v>71.3</v>
      </c>
      <c r="P56" s="202">
        <v>30.3</v>
      </c>
      <c r="Q56" s="202">
        <v>8.74</v>
      </c>
      <c r="R56" s="202">
        <v>18.02</v>
      </c>
      <c r="S56" s="202">
        <v>0</v>
      </c>
      <c r="T56" s="202">
        <v>0</v>
      </c>
      <c r="U56" s="202">
        <v>60.09</v>
      </c>
      <c r="V56" s="202">
        <v>8.84</v>
      </c>
      <c r="W56" s="202">
        <v>19.09</v>
      </c>
      <c r="X56" s="202">
        <v>42.02</v>
      </c>
      <c r="Y56" s="202">
        <v>0</v>
      </c>
      <c r="Z56">
        <v>0</v>
      </c>
      <c r="AA56" s="202">
        <v>14.6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41.42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118.68</v>
      </c>
      <c r="AQ56" s="202">
        <v>38.39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367.73</v>
      </c>
      <c r="L57" s="202">
        <v>9.01</v>
      </c>
      <c r="M57" s="202">
        <v>30.86</v>
      </c>
      <c r="N57" s="202">
        <v>50.48</v>
      </c>
      <c r="O57" s="202">
        <v>71.3</v>
      </c>
      <c r="P57" s="202">
        <v>30.3</v>
      </c>
      <c r="Q57" s="202">
        <v>8.74</v>
      </c>
      <c r="R57" s="202">
        <v>18.02</v>
      </c>
      <c r="S57" s="202">
        <v>0</v>
      </c>
      <c r="T57" s="202">
        <v>0</v>
      </c>
      <c r="U57" s="202">
        <v>60.09</v>
      </c>
      <c r="V57" s="202">
        <v>8.84</v>
      </c>
      <c r="W57" s="202">
        <v>19.09</v>
      </c>
      <c r="X57" s="202">
        <v>42.02</v>
      </c>
      <c r="Y57" s="202">
        <v>0</v>
      </c>
      <c r="Z57">
        <v>0</v>
      </c>
      <c r="AA57" s="202">
        <v>14.6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41.42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118.68</v>
      </c>
      <c r="AQ57" s="202">
        <v>38.39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367.73</v>
      </c>
      <c r="L58" s="202">
        <v>9.01</v>
      </c>
      <c r="M58" s="202">
        <v>30.86</v>
      </c>
      <c r="N58" s="202">
        <v>50.48</v>
      </c>
      <c r="O58" s="202">
        <v>71.3</v>
      </c>
      <c r="P58" s="202">
        <v>30.3</v>
      </c>
      <c r="Q58" s="202">
        <v>8.74</v>
      </c>
      <c r="R58" s="202">
        <v>18.02</v>
      </c>
      <c r="S58" s="202">
        <v>0</v>
      </c>
      <c r="T58" s="202">
        <v>0</v>
      </c>
      <c r="U58" s="202">
        <v>60.09</v>
      </c>
      <c r="V58" s="202">
        <v>8.84</v>
      </c>
      <c r="W58" s="202">
        <v>19.09</v>
      </c>
      <c r="X58" s="202">
        <v>42.02</v>
      </c>
      <c r="Y58" s="202">
        <v>0</v>
      </c>
      <c r="Z58">
        <v>0</v>
      </c>
      <c r="AA58" s="202">
        <v>14.6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41.42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118.68</v>
      </c>
      <c r="AQ58" s="202">
        <v>38.39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319.33999999999997</v>
      </c>
      <c r="L59" s="202">
        <v>9.01</v>
      </c>
      <c r="M59" s="202">
        <v>30.86</v>
      </c>
      <c r="N59" s="202">
        <v>50.48</v>
      </c>
      <c r="O59" s="202">
        <v>71.3</v>
      </c>
      <c r="P59" s="202">
        <v>30.42</v>
      </c>
      <c r="Q59" s="202">
        <v>8.74</v>
      </c>
      <c r="R59" s="202">
        <v>18.02</v>
      </c>
      <c r="S59" s="202">
        <v>0</v>
      </c>
      <c r="T59" s="202">
        <v>0</v>
      </c>
      <c r="U59" s="202">
        <v>60.09</v>
      </c>
      <c r="V59" s="202">
        <v>8.84</v>
      </c>
      <c r="W59" s="202">
        <v>19.09</v>
      </c>
      <c r="X59" s="202">
        <v>42.02</v>
      </c>
      <c r="Y59" s="202">
        <v>0</v>
      </c>
      <c r="Z59">
        <v>0</v>
      </c>
      <c r="AA59" s="202">
        <v>14.6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41.42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119.42</v>
      </c>
      <c r="AQ59" s="202">
        <v>38.630000000000003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272.89</v>
      </c>
      <c r="L60" s="202">
        <v>9.01</v>
      </c>
      <c r="M60" s="202">
        <v>30.86</v>
      </c>
      <c r="N60" s="202">
        <v>50.48</v>
      </c>
      <c r="O60" s="202">
        <v>71.3</v>
      </c>
      <c r="P60" s="202">
        <v>30.85</v>
      </c>
      <c r="Q60" s="202">
        <v>8.74</v>
      </c>
      <c r="R60" s="202">
        <v>18.02</v>
      </c>
      <c r="S60" s="202">
        <v>0</v>
      </c>
      <c r="T60" s="202">
        <v>0</v>
      </c>
      <c r="U60" s="202">
        <v>60.09</v>
      </c>
      <c r="V60" s="202">
        <v>8.84</v>
      </c>
      <c r="W60" s="202">
        <v>19.09</v>
      </c>
      <c r="X60" s="202">
        <v>42.02</v>
      </c>
      <c r="Y60" s="202">
        <v>0</v>
      </c>
      <c r="Z60">
        <v>0</v>
      </c>
      <c r="AA60" s="202">
        <v>14.6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41.42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119.42</v>
      </c>
      <c r="AQ60" s="202">
        <v>38.630000000000003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272.89</v>
      </c>
      <c r="L61" s="202">
        <v>9.01</v>
      </c>
      <c r="M61" s="202">
        <v>30.86</v>
      </c>
      <c r="N61" s="202">
        <v>50.48</v>
      </c>
      <c r="O61" s="202">
        <v>71.3</v>
      </c>
      <c r="P61" s="202">
        <v>31.28</v>
      </c>
      <c r="Q61" s="202">
        <v>8.74</v>
      </c>
      <c r="R61" s="202">
        <v>18.02</v>
      </c>
      <c r="S61" s="202">
        <v>0</v>
      </c>
      <c r="T61" s="202">
        <v>0</v>
      </c>
      <c r="U61" s="202">
        <v>60.09</v>
      </c>
      <c r="V61" s="202">
        <v>8.84</v>
      </c>
      <c r="W61" s="202">
        <v>19.09</v>
      </c>
      <c r="X61" s="202">
        <v>42.02</v>
      </c>
      <c r="Y61" s="202">
        <v>0</v>
      </c>
      <c r="Z61">
        <v>0</v>
      </c>
      <c r="AA61" s="202">
        <v>14.6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41.42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118.68</v>
      </c>
      <c r="AQ61" s="202">
        <v>38.630000000000003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272.89</v>
      </c>
      <c r="L62" s="202">
        <v>9.01</v>
      </c>
      <c r="M62" s="202">
        <v>30.86</v>
      </c>
      <c r="N62" s="202">
        <v>50.48</v>
      </c>
      <c r="O62" s="202">
        <v>71.3</v>
      </c>
      <c r="P62" s="202">
        <v>31.57</v>
      </c>
      <c r="Q62" s="202">
        <v>8.74</v>
      </c>
      <c r="R62" s="202">
        <v>18.02</v>
      </c>
      <c r="S62" s="202">
        <v>0</v>
      </c>
      <c r="T62" s="202">
        <v>0</v>
      </c>
      <c r="U62" s="202">
        <v>60.09</v>
      </c>
      <c r="V62" s="202">
        <v>8.85</v>
      </c>
      <c r="W62" s="202">
        <v>19.09</v>
      </c>
      <c r="X62" s="202">
        <v>42.02</v>
      </c>
      <c r="Y62" s="202">
        <v>0</v>
      </c>
      <c r="Z62">
        <v>0</v>
      </c>
      <c r="AA62" s="202">
        <v>14.6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41.42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118.68</v>
      </c>
      <c r="AQ62" s="202">
        <v>38.39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272.89</v>
      </c>
      <c r="L63" s="202">
        <v>9.01</v>
      </c>
      <c r="M63" s="202">
        <v>30.86</v>
      </c>
      <c r="N63" s="202">
        <v>50.48</v>
      </c>
      <c r="O63" s="202">
        <v>71.3</v>
      </c>
      <c r="P63" s="202">
        <v>32.29</v>
      </c>
      <c r="Q63" s="202">
        <v>8.74</v>
      </c>
      <c r="R63" s="202">
        <v>18.02</v>
      </c>
      <c r="S63" s="202">
        <v>0</v>
      </c>
      <c r="T63" s="202">
        <v>0</v>
      </c>
      <c r="U63" s="202">
        <v>60.09</v>
      </c>
      <c r="V63" s="202">
        <v>8.84</v>
      </c>
      <c r="W63" s="202">
        <v>19.09</v>
      </c>
      <c r="X63" s="202">
        <v>42.02</v>
      </c>
      <c r="Y63" s="202">
        <v>0</v>
      </c>
      <c r="Z63">
        <v>0</v>
      </c>
      <c r="AA63" s="202">
        <v>14.6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41.42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119.13</v>
      </c>
      <c r="AQ63" s="202">
        <v>38.39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272.89</v>
      </c>
      <c r="L64" s="202">
        <v>9.01</v>
      </c>
      <c r="M64" s="202">
        <v>30.86</v>
      </c>
      <c r="N64" s="202">
        <v>50.48</v>
      </c>
      <c r="O64" s="202">
        <v>71.3</v>
      </c>
      <c r="P64" s="202">
        <v>32.71</v>
      </c>
      <c r="Q64" s="202">
        <v>8.74</v>
      </c>
      <c r="R64" s="202">
        <v>18.02</v>
      </c>
      <c r="S64" s="202">
        <v>0</v>
      </c>
      <c r="T64" s="202">
        <v>0</v>
      </c>
      <c r="U64" s="202">
        <v>60.09</v>
      </c>
      <c r="V64" s="202">
        <v>8.84</v>
      </c>
      <c r="W64" s="202">
        <v>19.09</v>
      </c>
      <c r="X64" s="202">
        <v>42.02</v>
      </c>
      <c r="Y64" s="202">
        <v>0</v>
      </c>
      <c r="Z64">
        <v>0</v>
      </c>
      <c r="AA64" s="202">
        <v>14.6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41.42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119.13</v>
      </c>
      <c r="AQ64" s="202">
        <v>38.39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272.89</v>
      </c>
      <c r="L65" s="202">
        <v>9.01</v>
      </c>
      <c r="M65" s="202">
        <v>30.86</v>
      </c>
      <c r="N65" s="202">
        <v>50.48</v>
      </c>
      <c r="O65" s="202">
        <v>71.3</v>
      </c>
      <c r="P65" s="202">
        <v>33</v>
      </c>
      <c r="Q65" s="202">
        <v>8.74</v>
      </c>
      <c r="R65" s="202">
        <v>18.02</v>
      </c>
      <c r="S65" s="202">
        <v>0</v>
      </c>
      <c r="T65" s="202">
        <v>0</v>
      </c>
      <c r="U65" s="202">
        <v>60.09</v>
      </c>
      <c r="V65" s="202">
        <v>8.84</v>
      </c>
      <c r="W65" s="202">
        <v>19.09</v>
      </c>
      <c r="X65" s="202">
        <v>42.02</v>
      </c>
      <c r="Y65" s="202">
        <v>0</v>
      </c>
      <c r="Z65">
        <v>0</v>
      </c>
      <c r="AA65" s="202">
        <v>14.6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41.42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118.68</v>
      </c>
      <c r="AQ65" s="202">
        <v>38.39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272.89</v>
      </c>
      <c r="L66" s="202">
        <v>9.01</v>
      </c>
      <c r="M66" s="202">
        <v>30.86</v>
      </c>
      <c r="N66" s="202">
        <v>50.48</v>
      </c>
      <c r="O66" s="202">
        <v>71.3</v>
      </c>
      <c r="P66" s="202">
        <v>33</v>
      </c>
      <c r="Q66" s="202">
        <v>8.74</v>
      </c>
      <c r="R66" s="202">
        <v>18.02</v>
      </c>
      <c r="S66" s="202">
        <v>0</v>
      </c>
      <c r="T66" s="202">
        <v>0</v>
      </c>
      <c r="U66" s="202">
        <v>60.09</v>
      </c>
      <c r="V66" s="202">
        <v>8.84</v>
      </c>
      <c r="W66" s="202">
        <v>19.09</v>
      </c>
      <c r="X66" s="202">
        <v>42.02</v>
      </c>
      <c r="Y66" s="202">
        <v>0</v>
      </c>
      <c r="Z66">
        <v>0</v>
      </c>
      <c r="AA66" s="202">
        <v>14.6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41.42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118.68</v>
      </c>
      <c r="AQ66" s="202">
        <v>38.39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272.89</v>
      </c>
      <c r="L67" s="202">
        <v>9.01</v>
      </c>
      <c r="M67" s="202">
        <v>30.86</v>
      </c>
      <c r="N67" s="202">
        <v>50.48</v>
      </c>
      <c r="O67" s="202">
        <v>71.3</v>
      </c>
      <c r="P67" s="202">
        <v>33</v>
      </c>
      <c r="Q67" s="202">
        <v>8.74</v>
      </c>
      <c r="R67" s="202">
        <v>18.02</v>
      </c>
      <c r="S67" s="202">
        <v>0</v>
      </c>
      <c r="T67" s="202">
        <v>0</v>
      </c>
      <c r="U67" s="202">
        <v>60.09</v>
      </c>
      <c r="V67" s="202">
        <v>8.84</v>
      </c>
      <c r="W67" s="202">
        <v>18.600000000000001</v>
      </c>
      <c r="X67" s="202">
        <v>41.18</v>
      </c>
      <c r="Y67" s="202">
        <v>0</v>
      </c>
      <c r="Z67">
        <v>0</v>
      </c>
      <c r="AA67" s="202">
        <v>14.6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41.42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118.68</v>
      </c>
      <c r="AQ67" s="202">
        <v>38.39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272.89</v>
      </c>
      <c r="L68" s="202">
        <v>9.01</v>
      </c>
      <c r="M68" s="202">
        <v>30.86</v>
      </c>
      <c r="N68" s="202">
        <v>50.48</v>
      </c>
      <c r="O68" s="202">
        <v>71.3</v>
      </c>
      <c r="P68" s="202">
        <v>33</v>
      </c>
      <c r="Q68" s="202">
        <v>8.74</v>
      </c>
      <c r="R68" s="202">
        <v>18.02</v>
      </c>
      <c r="S68" s="202">
        <v>0</v>
      </c>
      <c r="T68" s="202">
        <v>0</v>
      </c>
      <c r="U68" s="202">
        <v>60.09</v>
      </c>
      <c r="V68" s="202">
        <v>8.84</v>
      </c>
      <c r="W68" s="202">
        <v>19.09</v>
      </c>
      <c r="X68" s="202">
        <v>42.02</v>
      </c>
      <c r="Y68" s="202">
        <v>0</v>
      </c>
      <c r="Z68">
        <v>0</v>
      </c>
      <c r="AA68" s="202">
        <v>14.6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41.42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118.68</v>
      </c>
      <c r="AQ68" s="202">
        <v>38.39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272.89</v>
      </c>
      <c r="L69" s="202">
        <v>9.01</v>
      </c>
      <c r="M69" s="202">
        <v>30.86</v>
      </c>
      <c r="N69" s="202">
        <v>50.48</v>
      </c>
      <c r="O69" s="202">
        <v>71.3</v>
      </c>
      <c r="P69" s="202">
        <v>18.93</v>
      </c>
      <c r="Q69" s="202">
        <v>8.74</v>
      </c>
      <c r="R69" s="202">
        <v>18.02</v>
      </c>
      <c r="S69" s="202">
        <v>0</v>
      </c>
      <c r="T69" s="202">
        <v>0</v>
      </c>
      <c r="U69" s="202">
        <v>60.09</v>
      </c>
      <c r="V69" s="202">
        <v>8.85</v>
      </c>
      <c r="W69" s="202">
        <v>19.09</v>
      </c>
      <c r="X69" s="202">
        <v>42.02</v>
      </c>
      <c r="Y69" s="202">
        <v>0</v>
      </c>
      <c r="Z69">
        <v>0</v>
      </c>
      <c r="AA69" s="202">
        <v>14.6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41.42</v>
      </c>
      <c r="AH69" s="202">
        <v>0</v>
      </c>
      <c r="AI69" s="202">
        <v>79.05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118.68</v>
      </c>
      <c r="AQ69" s="202">
        <v>38.39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272.89</v>
      </c>
      <c r="L70" s="202">
        <v>9.01</v>
      </c>
      <c r="M70" s="202">
        <v>30.86</v>
      </c>
      <c r="N70" s="202">
        <v>50.48</v>
      </c>
      <c r="O70" s="202">
        <v>71.3</v>
      </c>
      <c r="P70" s="202">
        <v>18.93</v>
      </c>
      <c r="Q70" s="202">
        <v>8.74</v>
      </c>
      <c r="R70" s="202">
        <v>18.02</v>
      </c>
      <c r="S70" s="202">
        <v>0</v>
      </c>
      <c r="T70" s="202">
        <v>0</v>
      </c>
      <c r="U70" s="202">
        <v>60.09</v>
      </c>
      <c r="V70" s="202">
        <v>8.85</v>
      </c>
      <c r="W70" s="202">
        <v>19.09</v>
      </c>
      <c r="X70" s="202">
        <v>42.02</v>
      </c>
      <c r="Y70" s="202">
        <v>0</v>
      </c>
      <c r="Z70">
        <v>0</v>
      </c>
      <c r="AA70" s="202">
        <v>14.6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41.42</v>
      </c>
      <c r="AH70" s="202">
        <v>0</v>
      </c>
      <c r="AI70" s="202">
        <v>79.05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118.68</v>
      </c>
      <c r="AQ70" s="202">
        <v>38.39</v>
      </c>
      <c r="AR70" s="202">
        <v>47.5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272.89</v>
      </c>
      <c r="L71" s="202">
        <v>9.01</v>
      </c>
      <c r="M71" s="202">
        <v>30.86</v>
      </c>
      <c r="N71" s="202">
        <v>50.48</v>
      </c>
      <c r="O71" s="202">
        <v>71.3</v>
      </c>
      <c r="P71" s="202">
        <v>18.93</v>
      </c>
      <c r="Q71" s="202">
        <v>8.74</v>
      </c>
      <c r="R71" s="202">
        <v>18.02</v>
      </c>
      <c r="S71" s="202">
        <v>0</v>
      </c>
      <c r="T71" s="202">
        <v>0</v>
      </c>
      <c r="U71" s="202">
        <v>60.09</v>
      </c>
      <c r="V71" s="202">
        <v>8.85</v>
      </c>
      <c r="W71" s="202">
        <v>19.09</v>
      </c>
      <c r="X71" s="202">
        <v>42.02</v>
      </c>
      <c r="Y71" s="202">
        <v>0</v>
      </c>
      <c r="Z71">
        <v>0</v>
      </c>
      <c r="AA71" s="202">
        <v>14.02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41.42</v>
      </c>
      <c r="AH71" s="202">
        <v>0</v>
      </c>
      <c r="AI71" s="202">
        <v>79.05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118.68</v>
      </c>
      <c r="AQ71" s="202">
        <v>38.340000000000003</v>
      </c>
      <c r="AR71" s="202">
        <v>46.06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272.89</v>
      </c>
      <c r="L72" s="202">
        <v>9.01</v>
      </c>
      <c r="M72" s="202">
        <v>30.86</v>
      </c>
      <c r="N72" s="202">
        <v>50.48</v>
      </c>
      <c r="O72" s="202">
        <v>71.3</v>
      </c>
      <c r="P72" s="202">
        <v>18.93</v>
      </c>
      <c r="Q72" s="202">
        <v>8.74</v>
      </c>
      <c r="R72" s="202">
        <v>18.02</v>
      </c>
      <c r="S72" s="202">
        <v>0</v>
      </c>
      <c r="T72" s="202">
        <v>0</v>
      </c>
      <c r="U72" s="202">
        <v>60.09</v>
      </c>
      <c r="V72" s="202">
        <v>8.85</v>
      </c>
      <c r="W72" s="202">
        <v>19.09</v>
      </c>
      <c r="X72" s="202">
        <v>42.02</v>
      </c>
      <c r="Y72" s="202">
        <v>0</v>
      </c>
      <c r="Z72">
        <v>0</v>
      </c>
      <c r="AA72" s="202">
        <v>14.02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41.42</v>
      </c>
      <c r="AH72" s="202">
        <v>0</v>
      </c>
      <c r="AI72" s="202">
        <v>79.05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118.68</v>
      </c>
      <c r="AQ72" s="202">
        <v>38.340000000000003</v>
      </c>
      <c r="AR72" s="202">
        <v>39.82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319.33999999999997</v>
      </c>
      <c r="L73" s="202">
        <v>9.01</v>
      </c>
      <c r="M73" s="202">
        <v>30.86</v>
      </c>
      <c r="N73" s="202">
        <v>50.48</v>
      </c>
      <c r="O73" s="202">
        <v>71.3</v>
      </c>
      <c r="P73" s="202">
        <v>18.93</v>
      </c>
      <c r="Q73" s="202">
        <v>8.74</v>
      </c>
      <c r="R73" s="202">
        <v>18.02</v>
      </c>
      <c r="S73" s="202">
        <v>0</v>
      </c>
      <c r="T73" s="202">
        <v>0</v>
      </c>
      <c r="U73" s="202">
        <v>60.09</v>
      </c>
      <c r="V73" s="202">
        <v>8.85</v>
      </c>
      <c r="W73" s="202">
        <v>19.09</v>
      </c>
      <c r="X73" s="202">
        <v>42.02</v>
      </c>
      <c r="Y73" s="202">
        <v>0</v>
      </c>
      <c r="Z73">
        <v>0</v>
      </c>
      <c r="AA73" s="202">
        <v>14.02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41.42</v>
      </c>
      <c r="AH73" s="202">
        <v>0</v>
      </c>
      <c r="AI73" s="202">
        <v>79.05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104.91</v>
      </c>
      <c r="AQ73" s="202">
        <v>38.340000000000003</v>
      </c>
      <c r="AR73" s="202">
        <v>34.43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319.33999999999997</v>
      </c>
      <c r="L74" s="202">
        <v>9.01</v>
      </c>
      <c r="M74" s="202">
        <v>30.86</v>
      </c>
      <c r="N74" s="202">
        <v>50.48</v>
      </c>
      <c r="O74" s="202">
        <v>71.3</v>
      </c>
      <c r="P74" s="202">
        <v>18.93</v>
      </c>
      <c r="Q74" s="202">
        <v>8.74</v>
      </c>
      <c r="R74" s="202">
        <v>18.02</v>
      </c>
      <c r="S74" s="202">
        <v>0</v>
      </c>
      <c r="T74" s="202">
        <v>0</v>
      </c>
      <c r="U74" s="202">
        <v>60.09</v>
      </c>
      <c r="V74" s="202">
        <v>8.85</v>
      </c>
      <c r="W74" s="202">
        <v>19.09</v>
      </c>
      <c r="X74" s="202">
        <v>42.02</v>
      </c>
      <c r="Y74" s="202">
        <v>0</v>
      </c>
      <c r="Z74">
        <v>0</v>
      </c>
      <c r="AA74" s="202">
        <v>14.02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41.42</v>
      </c>
      <c r="AH74" s="202">
        <v>0</v>
      </c>
      <c r="AI74" s="202">
        <v>79.05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104.91</v>
      </c>
      <c r="AQ74" s="202">
        <v>38.340000000000003</v>
      </c>
      <c r="AR74" s="202">
        <v>22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319.33999999999997</v>
      </c>
      <c r="L75" s="202">
        <v>9.01</v>
      </c>
      <c r="M75" s="202">
        <v>30.86</v>
      </c>
      <c r="N75" s="202">
        <v>50.48</v>
      </c>
      <c r="O75" s="202">
        <v>71.3</v>
      </c>
      <c r="P75" s="202">
        <v>18.93</v>
      </c>
      <c r="Q75" s="202">
        <v>8.74</v>
      </c>
      <c r="R75" s="202">
        <v>18.02</v>
      </c>
      <c r="S75" s="202">
        <v>0</v>
      </c>
      <c r="T75" s="202">
        <v>0</v>
      </c>
      <c r="U75" s="202">
        <v>60.09</v>
      </c>
      <c r="V75" s="202">
        <v>8.85</v>
      </c>
      <c r="W75" s="202">
        <v>19.09</v>
      </c>
      <c r="X75" s="202">
        <v>42.02</v>
      </c>
      <c r="Y75" s="202">
        <v>0</v>
      </c>
      <c r="Z75">
        <v>0</v>
      </c>
      <c r="AA75" s="202">
        <v>14.02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42.27</v>
      </c>
      <c r="AH75" s="202">
        <v>0</v>
      </c>
      <c r="AI75" s="202">
        <v>79.05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104.91</v>
      </c>
      <c r="AQ75" s="202">
        <v>38.340000000000003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319.33999999999997</v>
      </c>
      <c r="L76" s="202">
        <v>9.01</v>
      </c>
      <c r="M76" s="202">
        <v>30.86</v>
      </c>
      <c r="N76" s="202">
        <v>50.48</v>
      </c>
      <c r="O76" s="202">
        <v>71.3</v>
      </c>
      <c r="P76" s="202">
        <v>18.93</v>
      </c>
      <c r="Q76" s="202">
        <v>8.74</v>
      </c>
      <c r="R76" s="202">
        <v>18.02</v>
      </c>
      <c r="S76" s="202">
        <v>0</v>
      </c>
      <c r="T76" s="202">
        <v>0</v>
      </c>
      <c r="U76" s="202">
        <v>60.09</v>
      </c>
      <c r="V76" s="202">
        <v>8.85</v>
      </c>
      <c r="W76" s="202">
        <v>19.09</v>
      </c>
      <c r="X76" s="202">
        <v>42.02</v>
      </c>
      <c r="Y76" s="202">
        <v>0</v>
      </c>
      <c r="Z76">
        <v>0</v>
      </c>
      <c r="AA76" s="202">
        <v>14.02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42.27</v>
      </c>
      <c r="AH76" s="202">
        <v>0</v>
      </c>
      <c r="AI76" s="202">
        <v>79.05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104.91</v>
      </c>
      <c r="AQ76" s="202">
        <v>38.340000000000003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327.79</v>
      </c>
      <c r="L77" s="202">
        <v>8.98</v>
      </c>
      <c r="M77" s="202">
        <v>30.86</v>
      </c>
      <c r="N77" s="202">
        <v>50.48</v>
      </c>
      <c r="O77" s="202">
        <v>71.3</v>
      </c>
      <c r="P77" s="202">
        <v>18.93</v>
      </c>
      <c r="Q77" s="202">
        <v>8.59</v>
      </c>
      <c r="R77" s="202">
        <v>17.57</v>
      </c>
      <c r="S77" s="202">
        <v>0</v>
      </c>
      <c r="T77" s="202">
        <v>0</v>
      </c>
      <c r="U77" s="202">
        <v>60.09</v>
      </c>
      <c r="V77" s="202">
        <v>8.85</v>
      </c>
      <c r="W77" s="202">
        <v>19.09</v>
      </c>
      <c r="X77" s="202">
        <v>42.02</v>
      </c>
      <c r="Y77" s="202">
        <v>0</v>
      </c>
      <c r="Z77">
        <v>0</v>
      </c>
      <c r="AA77" s="202">
        <v>14.6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42.27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104.91</v>
      </c>
      <c r="AQ77" s="202">
        <v>38.340000000000003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410.31</v>
      </c>
      <c r="L78" s="202">
        <v>9.01</v>
      </c>
      <c r="M78" s="202">
        <v>30.86</v>
      </c>
      <c r="N78" s="202">
        <v>50.48</v>
      </c>
      <c r="O78" s="202">
        <v>71.3</v>
      </c>
      <c r="P78" s="202">
        <v>18.93</v>
      </c>
      <c r="Q78" s="202">
        <v>8.74</v>
      </c>
      <c r="R78" s="202">
        <v>18.02</v>
      </c>
      <c r="S78" s="202">
        <v>0</v>
      </c>
      <c r="T78" s="202">
        <v>0</v>
      </c>
      <c r="U78" s="202">
        <v>60.09</v>
      </c>
      <c r="V78" s="202">
        <v>8.85</v>
      </c>
      <c r="W78" s="202">
        <v>19.09</v>
      </c>
      <c r="X78" s="202">
        <v>42.02</v>
      </c>
      <c r="Y78" s="202">
        <v>0</v>
      </c>
      <c r="Z78">
        <v>0</v>
      </c>
      <c r="AA78" s="202">
        <v>14.6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42.27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104.91</v>
      </c>
      <c r="AQ78" s="202">
        <v>38.340000000000003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416.11</v>
      </c>
      <c r="L79" s="202">
        <v>9.01</v>
      </c>
      <c r="M79" s="202">
        <v>30.86</v>
      </c>
      <c r="N79" s="202">
        <v>50.48</v>
      </c>
      <c r="O79" s="202">
        <v>71.3</v>
      </c>
      <c r="P79" s="202">
        <v>18.93</v>
      </c>
      <c r="Q79" s="202">
        <v>8.74</v>
      </c>
      <c r="R79" s="202">
        <v>18.02</v>
      </c>
      <c r="S79" s="202">
        <v>0</v>
      </c>
      <c r="T79" s="202">
        <v>0</v>
      </c>
      <c r="U79" s="202">
        <v>60.09</v>
      </c>
      <c r="V79" s="202">
        <v>8.85</v>
      </c>
      <c r="W79" s="202">
        <v>19.09</v>
      </c>
      <c r="X79" s="202">
        <v>42.02</v>
      </c>
      <c r="Y79" s="202">
        <v>0</v>
      </c>
      <c r="Z79">
        <v>0</v>
      </c>
      <c r="AA79" s="202">
        <v>14.6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42.27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104.91</v>
      </c>
      <c r="AQ79" s="202">
        <v>38.340000000000003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424.82</v>
      </c>
      <c r="L80" s="202">
        <v>9.01</v>
      </c>
      <c r="M80" s="202">
        <v>30.86</v>
      </c>
      <c r="N80" s="202">
        <v>50.48</v>
      </c>
      <c r="O80" s="202">
        <v>71.3</v>
      </c>
      <c r="P80" s="202">
        <v>18.93</v>
      </c>
      <c r="Q80" s="202">
        <v>8.74</v>
      </c>
      <c r="R80" s="202">
        <v>18.02</v>
      </c>
      <c r="S80" s="202">
        <v>0</v>
      </c>
      <c r="T80" s="202">
        <v>0</v>
      </c>
      <c r="U80" s="202">
        <v>60.09</v>
      </c>
      <c r="V80" s="202">
        <v>8.85</v>
      </c>
      <c r="W80" s="202">
        <v>19.09</v>
      </c>
      <c r="X80" s="202">
        <v>42.02</v>
      </c>
      <c r="Y80" s="202">
        <v>0</v>
      </c>
      <c r="Z80">
        <v>0</v>
      </c>
      <c r="AA80" s="202">
        <v>14.6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42.27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104.91</v>
      </c>
      <c r="AQ80" s="202">
        <v>38.340000000000003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430.63</v>
      </c>
      <c r="L81" s="202">
        <v>9.01</v>
      </c>
      <c r="M81" s="202">
        <v>30.86</v>
      </c>
      <c r="N81" s="202">
        <v>50.48</v>
      </c>
      <c r="O81" s="202">
        <v>71.3</v>
      </c>
      <c r="P81" s="202">
        <v>18.93</v>
      </c>
      <c r="Q81" s="202">
        <v>8.74</v>
      </c>
      <c r="R81" s="202">
        <v>18.02</v>
      </c>
      <c r="S81" s="202">
        <v>0</v>
      </c>
      <c r="T81" s="202">
        <v>0</v>
      </c>
      <c r="U81" s="202">
        <v>60.09</v>
      </c>
      <c r="V81" s="202">
        <v>8.85</v>
      </c>
      <c r="W81" s="202">
        <v>19.09</v>
      </c>
      <c r="X81" s="202">
        <v>42.02</v>
      </c>
      <c r="Y81" s="202">
        <v>0</v>
      </c>
      <c r="Z81">
        <v>0</v>
      </c>
      <c r="AA81" s="202">
        <v>14.6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42.27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104.91</v>
      </c>
      <c r="AQ81" s="202">
        <v>30.51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438.37</v>
      </c>
      <c r="L82" s="202">
        <v>9.01</v>
      </c>
      <c r="M82" s="202">
        <v>30.86</v>
      </c>
      <c r="N82" s="202">
        <v>50.48</v>
      </c>
      <c r="O82" s="202">
        <v>71.3</v>
      </c>
      <c r="P82" s="202">
        <v>18.93</v>
      </c>
      <c r="Q82" s="202">
        <v>8.74</v>
      </c>
      <c r="R82" s="202">
        <v>18.02</v>
      </c>
      <c r="S82" s="202">
        <v>0</v>
      </c>
      <c r="T82" s="202">
        <v>0</v>
      </c>
      <c r="U82" s="202">
        <v>60.09</v>
      </c>
      <c r="V82" s="202">
        <v>8.85</v>
      </c>
      <c r="W82" s="202">
        <v>19.09</v>
      </c>
      <c r="X82" s="202">
        <v>42.02</v>
      </c>
      <c r="Y82" s="202">
        <v>0</v>
      </c>
      <c r="Z82">
        <v>0</v>
      </c>
      <c r="AA82" s="202">
        <v>14.6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42.27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104.91</v>
      </c>
      <c r="AQ82" s="202">
        <v>30.51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454.82</v>
      </c>
      <c r="L83" s="202">
        <v>9.01</v>
      </c>
      <c r="M83" s="202">
        <v>30.86</v>
      </c>
      <c r="N83" s="202">
        <v>50.48</v>
      </c>
      <c r="O83" s="202">
        <v>71.3</v>
      </c>
      <c r="P83" s="202">
        <v>18.93</v>
      </c>
      <c r="Q83" s="202">
        <v>8.74</v>
      </c>
      <c r="R83" s="202">
        <v>18.02</v>
      </c>
      <c r="S83" s="202">
        <v>0</v>
      </c>
      <c r="T83" s="202">
        <v>0</v>
      </c>
      <c r="U83" s="202">
        <v>60.09</v>
      </c>
      <c r="V83" s="202">
        <v>8.85</v>
      </c>
      <c r="W83" s="202">
        <v>19.09</v>
      </c>
      <c r="X83" s="202">
        <v>42.02</v>
      </c>
      <c r="Y83" s="202">
        <v>0</v>
      </c>
      <c r="Z83">
        <v>0</v>
      </c>
      <c r="AA83" s="202">
        <v>14.6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42.55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104.91</v>
      </c>
      <c r="AQ83" s="202">
        <v>30.51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449.01</v>
      </c>
      <c r="L84" s="202">
        <v>9.01</v>
      </c>
      <c r="M84" s="202">
        <v>30.86</v>
      </c>
      <c r="N84" s="202">
        <v>50.48</v>
      </c>
      <c r="O84" s="202">
        <v>71.3</v>
      </c>
      <c r="P84" s="202">
        <v>18.93</v>
      </c>
      <c r="Q84" s="202">
        <v>8.74</v>
      </c>
      <c r="R84" s="202">
        <v>18.02</v>
      </c>
      <c r="S84" s="202">
        <v>0</v>
      </c>
      <c r="T84" s="202">
        <v>0</v>
      </c>
      <c r="U84" s="202">
        <v>60.09</v>
      </c>
      <c r="V84" s="202">
        <v>8.85</v>
      </c>
      <c r="W84" s="202">
        <v>19.09</v>
      </c>
      <c r="X84" s="202">
        <v>42.02</v>
      </c>
      <c r="Y84" s="202">
        <v>0</v>
      </c>
      <c r="Z84">
        <v>0</v>
      </c>
      <c r="AA84" s="202">
        <v>14.6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42.55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104.91</v>
      </c>
      <c r="AQ84" s="202">
        <v>30.51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435.47</v>
      </c>
      <c r="L85" s="202">
        <v>9.01</v>
      </c>
      <c r="M85" s="202">
        <v>30.86</v>
      </c>
      <c r="N85" s="202">
        <v>50.48</v>
      </c>
      <c r="O85" s="202">
        <v>71.3</v>
      </c>
      <c r="P85" s="202">
        <v>18.93</v>
      </c>
      <c r="Q85" s="202">
        <v>8.74</v>
      </c>
      <c r="R85" s="202">
        <v>18.02</v>
      </c>
      <c r="S85" s="202">
        <v>0</v>
      </c>
      <c r="T85" s="202">
        <v>0</v>
      </c>
      <c r="U85" s="202">
        <v>60.09</v>
      </c>
      <c r="V85" s="202">
        <v>8.85</v>
      </c>
      <c r="W85" s="202">
        <v>19.09</v>
      </c>
      <c r="X85" s="202">
        <v>42.02</v>
      </c>
      <c r="Y85" s="202">
        <v>0</v>
      </c>
      <c r="Z85">
        <v>0</v>
      </c>
      <c r="AA85" s="202">
        <v>14.6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42.55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104.91</v>
      </c>
      <c r="AQ85" s="202">
        <v>30.51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441.27</v>
      </c>
      <c r="L86" s="202">
        <v>9.01</v>
      </c>
      <c r="M86" s="202">
        <v>30.86</v>
      </c>
      <c r="N86" s="202">
        <v>50.48</v>
      </c>
      <c r="O86" s="202">
        <v>71.3</v>
      </c>
      <c r="P86" s="202">
        <v>18.93</v>
      </c>
      <c r="Q86" s="202">
        <v>8.74</v>
      </c>
      <c r="R86" s="202">
        <v>18.02</v>
      </c>
      <c r="S86" s="202">
        <v>0</v>
      </c>
      <c r="T86" s="202">
        <v>0</v>
      </c>
      <c r="U86" s="202">
        <v>60.09</v>
      </c>
      <c r="V86" s="202">
        <v>8.85</v>
      </c>
      <c r="W86" s="202">
        <v>19.09</v>
      </c>
      <c r="X86" s="202">
        <v>42.02</v>
      </c>
      <c r="Y86" s="202">
        <v>0</v>
      </c>
      <c r="Z86">
        <v>0</v>
      </c>
      <c r="AA86" s="202">
        <v>14.6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42.55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104.91</v>
      </c>
      <c r="AQ86" s="202">
        <v>30.51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427</v>
      </c>
      <c r="L87" s="202">
        <v>9.01</v>
      </c>
      <c r="M87" s="202">
        <v>30.86</v>
      </c>
      <c r="N87" s="202">
        <v>50.48</v>
      </c>
      <c r="O87" s="202">
        <v>71.3</v>
      </c>
      <c r="P87" s="202">
        <v>18.93</v>
      </c>
      <c r="Q87" s="202">
        <v>8.74</v>
      </c>
      <c r="R87" s="202">
        <v>18.02</v>
      </c>
      <c r="S87" s="202">
        <v>0</v>
      </c>
      <c r="T87" s="202">
        <v>0</v>
      </c>
      <c r="U87" s="202">
        <v>60.09</v>
      </c>
      <c r="V87" s="202">
        <v>8.85</v>
      </c>
      <c r="W87" s="202">
        <v>19.09</v>
      </c>
      <c r="X87" s="202">
        <v>42.02</v>
      </c>
      <c r="Y87" s="202">
        <v>0</v>
      </c>
      <c r="Z87">
        <v>0</v>
      </c>
      <c r="AA87" s="202">
        <v>14.6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43.12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104.91</v>
      </c>
      <c r="AQ87" s="202">
        <v>30.51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426.75</v>
      </c>
      <c r="L88" s="202">
        <v>9.01</v>
      </c>
      <c r="M88" s="202">
        <v>30.86</v>
      </c>
      <c r="N88" s="202">
        <v>50.48</v>
      </c>
      <c r="O88" s="202">
        <v>71.3</v>
      </c>
      <c r="P88" s="202">
        <v>18.93</v>
      </c>
      <c r="Q88" s="202">
        <v>8.74</v>
      </c>
      <c r="R88" s="202">
        <v>18.02</v>
      </c>
      <c r="S88" s="202">
        <v>0</v>
      </c>
      <c r="T88" s="202">
        <v>0</v>
      </c>
      <c r="U88" s="202">
        <v>60.09</v>
      </c>
      <c r="V88" s="202">
        <v>8.85</v>
      </c>
      <c r="W88" s="202">
        <v>19.09</v>
      </c>
      <c r="X88" s="202">
        <v>42.02</v>
      </c>
      <c r="Y88" s="202">
        <v>0</v>
      </c>
      <c r="Z88">
        <v>0</v>
      </c>
      <c r="AA88" s="202">
        <v>14.6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43.12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104.91</v>
      </c>
      <c r="AQ88" s="202">
        <v>30.51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367.72</v>
      </c>
      <c r="L89" s="202">
        <v>9.01</v>
      </c>
      <c r="M89" s="202">
        <v>30.86</v>
      </c>
      <c r="N89" s="202">
        <v>50.48</v>
      </c>
      <c r="O89" s="202">
        <v>71.3</v>
      </c>
      <c r="P89" s="202">
        <v>18.93</v>
      </c>
      <c r="Q89" s="202">
        <v>8.74</v>
      </c>
      <c r="R89" s="202">
        <v>18.02</v>
      </c>
      <c r="S89" s="202">
        <v>0</v>
      </c>
      <c r="T89" s="202">
        <v>0</v>
      </c>
      <c r="U89" s="202">
        <v>60.09</v>
      </c>
      <c r="V89" s="202">
        <v>8.85</v>
      </c>
      <c r="W89" s="202">
        <v>19.09</v>
      </c>
      <c r="X89" s="202">
        <v>42.02</v>
      </c>
      <c r="Y89" s="202">
        <v>0</v>
      </c>
      <c r="Z89">
        <v>0</v>
      </c>
      <c r="AA89" s="202">
        <v>14.6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43.12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105.8</v>
      </c>
      <c r="AQ89" s="202">
        <v>30.51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375.34</v>
      </c>
      <c r="L90" s="202">
        <v>9.01</v>
      </c>
      <c r="M90" s="202">
        <v>30.86</v>
      </c>
      <c r="N90" s="202">
        <v>50.48</v>
      </c>
      <c r="O90" s="202">
        <v>71.3</v>
      </c>
      <c r="P90" s="202">
        <v>18.93</v>
      </c>
      <c r="Q90" s="202">
        <v>8.74</v>
      </c>
      <c r="R90" s="202">
        <v>18.02</v>
      </c>
      <c r="S90" s="202">
        <v>0</v>
      </c>
      <c r="T90" s="202">
        <v>0</v>
      </c>
      <c r="U90" s="202">
        <v>60.09</v>
      </c>
      <c r="V90" s="202">
        <v>8.85</v>
      </c>
      <c r="W90" s="202">
        <v>19.09</v>
      </c>
      <c r="X90" s="202">
        <v>42.02</v>
      </c>
      <c r="Y90" s="202">
        <v>0</v>
      </c>
      <c r="Z90">
        <v>0</v>
      </c>
      <c r="AA90" s="202">
        <v>14.6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43.12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105.8</v>
      </c>
      <c r="AQ90" s="202">
        <v>30.51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307.72000000000003</v>
      </c>
      <c r="L91" s="202">
        <v>9.01</v>
      </c>
      <c r="M91" s="202">
        <v>30.86</v>
      </c>
      <c r="N91" s="202">
        <v>50.48</v>
      </c>
      <c r="O91" s="202">
        <v>71.3</v>
      </c>
      <c r="P91" s="202">
        <v>18.93</v>
      </c>
      <c r="Q91" s="202">
        <v>8.74</v>
      </c>
      <c r="R91" s="202">
        <v>18.02</v>
      </c>
      <c r="S91" s="202">
        <v>0</v>
      </c>
      <c r="T91" s="202">
        <v>0</v>
      </c>
      <c r="U91" s="202">
        <v>60.09</v>
      </c>
      <c r="V91" s="202">
        <v>8.85</v>
      </c>
      <c r="W91" s="202">
        <v>19.09</v>
      </c>
      <c r="X91" s="202">
        <v>42.02</v>
      </c>
      <c r="Y91" s="202">
        <v>0</v>
      </c>
      <c r="Z91">
        <v>0</v>
      </c>
      <c r="AA91" s="202">
        <v>14.6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43.68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104.91</v>
      </c>
      <c r="AQ91" s="202">
        <v>30.51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309.36</v>
      </c>
      <c r="L92" s="202">
        <v>9.01</v>
      </c>
      <c r="M92" s="202">
        <v>30.86</v>
      </c>
      <c r="N92" s="202">
        <v>50.48</v>
      </c>
      <c r="O92" s="202">
        <v>71.3</v>
      </c>
      <c r="P92" s="202">
        <v>19.350000000000001</v>
      </c>
      <c r="Q92" s="202">
        <v>8.74</v>
      </c>
      <c r="R92" s="202">
        <v>18.02</v>
      </c>
      <c r="S92" s="202">
        <v>0</v>
      </c>
      <c r="T92" s="202">
        <v>0</v>
      </c>
      <c r="U92" s="202">
        <v>60.09</v>
      </c>
      <c r="V92" s="202">
        <v>8.85</v>
      </c>
      <c r="W92" s="202">
        <v>19.09</v>
      </c>
      <c r="X92" s="202">
        <v>42.02</v>
      </c>
      <c r="Y92" s="202">
        <v>0</v>
      </c>
      <c r="Z92">
        <v>0</v>
      </c>
      <c r="AA92" s="202">
        <v>14.6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43.68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104.91</v>
      </c>
      <c r="AQ92" s="202">
        <v>30.51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315.16000000000003</v>
      </c>
      <c r="L93" s="202">
        <v>9.01</v>
      </c>
      <c r="M93" s="202">
        <v>30.86</v>
      </c>
      <c r="N93" s="202">
        <v>50.48</v>
      </c>
      <c r="O93" s="202">
        <v>71.3</v>
      </c>
      <c r="P93" s="202">
        <v>19.350000000000001</v>
      </c>
      <c r="Q93" s="202">
        <v>8.74</v>
      </c>
      <c r="R93" s="202">
        <v>18.02</v>
      </c>
      <c r="S93" s="202">
        <v>0</v>
      </c>
      <c r="T93" s="202">
        <v>0</v>
      </c>
      <c r="U93" s="202">
        <v>60.09</v>
      </c>
      <c r="V93" s="202">
        <v>8.85</v>
      </c>
      <c r="W93" s="202">
        <v>19.09</v>
      </c>
      <c r="X93" s="202">
        <v>42.02</v>
      </c>
      <c r="Y93" s="202">
        <v>0</v>
      </c>
      <c r="Z93">
        <v>0</v>
      </c>
      <c r="AA93" s="202">
        <v>14.6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43.68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104.91</v>
      </c>
      <c r="AQ93" s="202">
        <v>30.51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320.95</v>
      </c>
      <c r="L94" s="202">
        <v>9.01</v>
      </c>
      <c r="M94" s="202">
        <v>30.86</v>
      </c>
      <c r="N94" s="202">
        <v>50.48</v>
      </c>
      <c r="O94" s="202">
        <v>71.3</v>
      </c>
      <c r="P94" s="202">
        <v>19.350000000000001</v>
      </c>
      <c r="Q94" s="202">
        <v>8.74</v>
      </c>
      <c r="R94" s="202">
        <v>18.02</v>
      </c>
      <c r="S94" s="202">
        <v>0</v>
      </c>
      <c r="T94" s="202">
        <v>0</v>
      </c>
      <c r="U94" s="202">
        <v>60.09</v>
      </c>
      <c r="V94" s="202">
        <v>8.85</v>
      </c>
      <c r="W94" s="202">
        <v>19.09</v>
      </c>
      <c r="X94" s="202">
        <v>42.02</v>
      </c>
      <c r="Y94" s="202">
        <v>0</v>
      </c>
      <c r="Z94">
        <v>0</v>
      </c>
      <c r="AA94" s="202">
        <v>14.6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43.68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105.65</v>
      </c>
      <c r="AQ94" s="202">
        <v>30.51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339.32</v>
      </c>
      <c r="L95" s="202">
        <v>9.01</v>
      </c>
      <c r="M95" s="202">
        <v>30.86</v>
      </c>
      <c r="N95" s="202">
        <v>50.48</v>
      </c>
      <c r="O95" s="202">
        <v>71.3</v>
      </c>
      <c r="P95" s="202">
        <v>19.350000000000001</v>
      </c>
      <c r="Q95" s="202">
        <v>8.74</v>
      </c>
      <c r="R95" s="202">
        <v>18.02</v>
      </c>
      <c r="S95" s="202">
        <v>0</v>
      </c>
      <c r="T95" s="202">
        <v>0</v>
      </c>
      <c r="U95" s="202">
        <v>60.09</v>
      </c>
      <c r="V95" s="202">
        <v>8.85</v>
      </c>
      <c r="W95" s="202">
        <v>19.09</v>
      </c>
      <c r="X95" s="202">
        <v>42.02</v>
      </c>
      <c r="Y95" s="202">
        <v>0</v>
      </c>
      <c r="Z95">
        <v>0</v>
      </c>
      <c r="AA95" s="202">
        <v>14.6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43.68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104.91</v>
      </c>
      <c r="AQ95" s="202">
        <v>30.51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320.95</v>
      </c>
      <c r="L96" s="202">
        <v>9.01</v>
      </c>
      <c r="M96" s="202">
        <v>30.86</v>
      </c>
      <c r="N96" s="202">
        <v>50.48</v>
      </c>
      <c r="O96" s="202">
        <v>71.3</v>
      </c>
      <c r="P96" s="202">
        <v>19.350000000000001</v>
      </c>
      <c r="Q96" s="202">
        <v>8.74</v>
      </c>
      <c r="R96" s="202">
        <v>18.02</v>
      </c>
      <c r="S96" s="202">
        <v>0</v>
      </c>
      <c r="T96" s="202">
        <v>0</v>
      </c>
      <c r="U96" s="202">
        <v>60.09</v>
      </c>
      <c r="V96" s="202">
        <v>8.85</v>
      </c>
      <c r="W96" s="202">
        <v>19.09</v>
      </c>
      <c r="X96" s="202">
        <v>42.02</v>
      </c>
      <c r="Y96" s="202">
        <v>0</v>
      </c>
      <c r="Z96">
        <v>0</v>
      </c>
      <c r="AA96" s="202">
        <v>14.6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43.68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104.91</v>
      </c>
      <c r="AQ96" s="202">
        <v>30.51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302.58999999999997</v>
      </c>
      <c r="L97" s="202">
        <v>9.01</v>
      </c>
      <c r="M97" s="202">
        <v>30.86</v>
      </c>
      <c r="N97" s="202">
        <v>50.48</v>
      </c>
      <c r="O97" s="202">
        <v>71.3</v>
      </c>
      <c r="P97" s="202">
        <v>19.350000000000001</v>
      </c>
      <c r="Q97" s="202">
        <v>8.74</v>
      </c>
      <c r="R97" s="202">
        <v>18.02</v>
      </c>
      <c r="S97" s="202">
        <v>0</v>
      </c>
      <c r="T97" s="202">
        <v>0</v>
      </c>
      <c r="U97" s="202">
        <v>60.09</v>
      </c>
      <c r="V97" s="202">
        <v>8.85</v>
      </c>
      <c r="W97" s="202">
        <v>19.09</v>
      </c>
      <c r="X97" s="202">
        <v>42.02</v>
      </c>
      <c r="Y97" s="202">
        <v>0</v>
      </c>
      <c r="Z97">
        <v>0</v>
      </c>
      <c r="AA97" s="202">
        <v>14.6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43.68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104.91</v>
      </c>
      <c r="AQ97" s="202">
        <v>30.51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295.82</v>
      </c>
      <c r="L98" s="202">
        <v>9.01</v>
      </c>
      <c r="M98" s="202">
        <v>30.86</v>
      </c>
      <c r="N98" s="202">
        <v>50.48</v>
      </c>
      <c r="O98" s="202">
        <v>71.3</v>
      </c>
      <c r="P98" s="202">
        <v>19.350000000000001</v>
      </c>
      <c r="Q98" s="202">
        <v>8.74</v>
      </c>
      <c r="R98" s="202">
        <v>18.02</v>
      </c>
      <c r="S98" s="202">
        <v>0</v>
      </c>
      <c r="T98" s="202">
        <v>0</v>
      </c>
      <c r="U98" s="202">
        <v>60.09</v>
      </c>
      <c r="V98" s="202">
        <v>8.85</v>
      </c>
      <c r="W98" s="202">
        <v>19.09</v>
      </c>
      <c r="X98" s="202">
        <v>42.02</v>
      </c>
      <c r="Y98" s="202">
        <v>0</v>
      </c>
      <c r="Z98">
        <v>0</v>
      </c>
      <c r="AA98" s="202">
        <v>14.6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43.68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104.91</v>
      </c>
      <c r="AQ98" s="202">
        <v>30.51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9.7303999999999995</v>
      </c>
      <c r="L99">
        <f t="shared" si="0"/>
        <v>0.21638249999999984</v>
      </c>
      <c r="M99">
        <f t="shared" si="0"/>
        <v>0.74064000000000019</v>
      </c>
      <c r="N99">
        <f t="shared" si="0"/>
        <v>1.2115199999999986</v>
      </c>
      <c r="O99">
        <f t="shared" si="0"/>
        <v>1.7112000000000027</v>
      </c>
      <c r="P99">
        <f t="shared" si="0"/>
        <v>0.5071800000000003</v>
      </c>
      <c r="Q99">
        <f t="shared" si="0"/>
        <v>0.20972250000000017</v>
      </c>
      <c r="R99">
        <f t="shared" si="0"/>
        <v>0.43236749999999968</v>
      </c>
      <c r="S99">
        <f t="shared" si="0"/>
        <v>0</v>
      </c>
      <c r="T99">
        <f t="shared" si="0"/>
        <v>0</v>
      </c>
      <c r="U99">
        <f t="shared" si="0"/>
        <v>1.4421600000000019</v>
      </c>
      <c r="V99">
        <f t="shared" si="0"/>
        <v>0.17907500000000004</v>
      </c>
      <c r="W99">
        <f t="shared" si="0"/>
        <v>0.45803749999999926</v>
      </c>
      <c r="X99">
        <f t="shared" si="0"/>
        <v>1.0082699999999996</v>
      </c>
      <c r="Y99">
        <f t="shared" si="0"/>
        <v>0</v>
      </c>
      <c r="Z99">
        <f t="shared" si="0"/>
        <v>0</v>
      </c>
      <c r="AA99">
        <f t="shared" si="0"/>
        <v>0.35031749999999973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1.0144525</v>
      </c>
      <c r="AH99">
        <f t="shared" si="0"/>
        <v>0</v>
      </c>
      <c r="AI99">
        <f t="shared" si="0"/>
        <v>2.0588400000000027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2.7606800000000002</v>
      </c>
      <c r="AQ99">
        <f t="shared" ref="AQ99:AT99" si="1">SUM(AQ3:AQ98)/4000</f>
        <v>0.88643250000000129</v>
      </c>
      <c r="AR99">
        <f t="shared" si="1"/>
        <v>0.5353175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87.09</v>
      </c>
      <c r="L3" s="202">
        <v>32.9</v>
      </c>
      <c r="M3" s="202">
        <v>0</v>
      </c>
      <c r="N3" s="202">
        <v>29.19</v>
      </c>
      <c r="O3" s="202">
        <v>49</v>
      </c>
      <c r="P3" s="202">
        <v>48.56</v>
      </c>
      <c r="Q3" s="202">
        <v>2.9</v>
      </c>
      <c r="R3" s="202">
        <v>10.42</v>
      </c>
      <c r="S3" s="202">
        <v>0</v>
      </c>
      <c r="T3" s="202">
        <v>0</v>
      </c>
      <c r="U3" s="202">
        <v>282.98</v>
      </c>
      <c r="V3" s="202">
        <v>3.59</v>
      </c>
      <c r="W3" s="202">
        <v>11.04</v>
      </c>
      <c r="X3" s="202">
        <v>24.3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23.53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68.63</v>
      </c>
      <c r="AQ3" s="202">
        <v>22.17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87.09</v>
      </c>
      <c r="L4" s="202">
        <v>32.9</v>
      </c>
      <c r="M4" s="202">
        <v>0</v>
      </c>
      <c r="N4" s="202">
        <v>29.19</v>
      </c>
      <c r="O4" s="202">
        <v>49</v>
      </c>
      <c r="P4" s="202">
        <v>48.56</v>
      </c>
      <c r="Q4" s="202">
        <v>2.9</v>
      </c>
      <c r="R4" s="202">
        <v>5.81</v>
      </c>
      <c r="S4" s="202">
        <v>0</v>
      </c>
      <c r="T4" s="202">
        <v>0</v>
      </c>
      <c r="U4" s="202">
        <v>282.98</v>
      </c>
      <c r="V4" s="202">
        <v>3.59</v>
      </c>
      <c r="W4" s="202">
        <v>11.04</v>
      </c>
      <c r="X4" s="202">
        <v>24.3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23.53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58.06</v>
      </c>
      <c r="AQ4" s="202">
        <v>22.17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87.09</v>
      </c>
      <c r="L5" s="202">
        <v>32.9</v>
      </c>
      <c r="M5" s="202">
        <v>0</v>
      </c>
      <c r="N5" s="202">
        <v>29.19</v>
      </c>
      <c r="O5" s="202">
        <v>49</v>
      </c>
      <c r="P5" s="202">
        <v>48.56</v>
      </c>
      <c r="Q5" s="202">
        <v>2.9</v>
      </c>
      <c r="R5" s="202">
        <v>5.81</v>
      </c>
      <c r="S5" s="202">
        <v>0</v>
      </c>
      <c r="T5" s="202">
        <v>0</v>
      </c>
      <c r="U5" s="202">
        <v>282.98</v>
      </c>
      <c r="V5" s="202">
        <v>3.59</v>
      </c>
      <c r="W5" s="202">
        <v>11.04</v>
      </c>
      <c r="X5" s="202">
        <v>24.3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23.53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33.26</v>
      </c>
      <c r="AQ5" s="202">
        <v>22.39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87.09</v>
      </c>
      <c r="L6" s="202">
        <v>32.9</v>
      </c>
      <c r="M6" s="202">
        <v>0</v>
      </c>
      <c r="N6" s="202">
        <v>29.19</v>
      </c>
      <c r="O6" s="202">
        <v>49</v>
      </c>
      <c r="P6" s="202">
        <v>48.56</v>
      </c>
      <c r="Q6" s="202">
        <v>2.9</v>
      </c>
      <c r="R6" s="202">
        <v>5.81</v>
      </c>
      <c r="S6" s="202">
        <v>0</v>
      </c>
      <c r="T6" s="202">
        <v>0</v>
      </c>
      <c r="U6" s="202">
        <v>282.98</v>
      </c>
      <c r="V6" s="202">
        <v>3.59</v>
      </c>
      <c r="W6" s="202">
        <v>11.04</v>
      </c>
      <c r="X6" s="202">
        <v>24.3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24.01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33.26</v>
      </c>
      <c r="AQ6" s="202">
        <v>14.67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87.09</v>
      </c>
      <c r="L7" s="202">
        <v>32.9</v>
      </c>
      <c r="M7" s="202">
        <v>0</v>
      </c>
      <c r="N7" s="202">
        <v>29.19</v>
      </c>
      <c r="O7" s="202">
        <v>49</v>
      </c>
      <c r="P7" s="202">
        <v>48.56</v>
      </c>
      <c r="Q7" s="202">
        <v>2.9</v>
      </c>
      <c r="R7" s="202">
        <v>5.81</v>
      </c>
      <c r="S7" s="202">
        <v>0</v>
      </c>
      <c r="T7" s="202">
        <v>0</v>
      </c>
      <c r="U7" s="202">
        <v>282.98</v>
      </c>
      <c r="V7" s="202">
        <v>3.59</v>
      </c>
      <c r="W7" s="202">
        <v>11.04</v>
      </c>
      <c r="X7" s="202">
        <v>24.3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24.01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32.9</v>
      </c>
      <c r="AQ7" s="202">
        <v>14.52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87.09</v>
      </c>
      <c r="L8" s="202">
        <v>54.21</v>
      </c>
      <c r="M8" s="202">
        <v>0</v>
      </c>
      <c r="N8" s="202">
        <v>29.19</v>
      </c>
      <c r="O8" s="202">
        <v>49</v>
      </c>
      <c r="P8" s="202">
        <v>48.56</v>
      </c>
      <c r="Q8" s="202">
        <v>2.9</v>
      </c>
      <c r="R8" s="202">
        <v>5.81</v>
      </c>
      <c r="S8" s="202">
        <v>0</v>
      </c>
      <c r="T8" s="202">
        <v>0</v>
      </c>
      <c r="U8" s="202">
        <v>282.98</v>
      </c>
      <c r="V8" s="202">
        <v>3.59</v>
      </c>
      <c r="W8" s="202">
        <v>11.04</v>
      </c>
      <c r="X8" s="202">
        <v>24.3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24.01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32.9</v>
      </c>
      <c r="AQ8" s="202">
        <v>11.61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87.09</v>
      </c>
      <c r="L9" s="202">
        <v>32.9</v>
      </c>
      <c r="M9" s="202">
        <v>0</v>
      </c>
      <c r="N9" s="202">
        <v>29.19</v>
      </c>
      <c r="O9" s="202">
        <v>49</v>
      </c>
      <c r="P9" s="202">
        <v>48.56</v>
      </c>
      <c r="Q9" s="202">
        <v>2.9</v>
      </c>
      <c r="R9" s="202">
        <v>5.81</v>
      </c>
      <c r="S9" s="202">
        <v>0</v>
      </c>
      <c r="T9" s="202">
        <v>0</v>
      </c>
      <c r="U9" s="202">
        <v>282.98</v>
      </c>
      <c r="V9" s="202">
        <v>2.9</v>
      </c>
      <c r="W9" s="202">
        <v>11.04</v>
      </c>
      <c r="X9" s="202">
        <v>24.3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24.01</v>
      </c>
      <c r="AH9" s="202">
        <v>0</v>
      </c>
      <c r="AI9" s="202">
        <v>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32.9</v>
      </c>
      <c r="AQ9" s="202">
        <v>11.61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87.09</v>
      </c>
      <c r="L10" s="202">
        <v>32.9</v>
      </c>
      <c r="M10" s="202">
        <v>0</v>
      </c>
      <c r="N10" s="202">
        <v>29.19</v>
      </c>
      <c r="O10" s="202">
        <v>49</v>
      </c>
      <c r="P10" s="202">
        <v>48.56</v>
      </c>
      <c r="Q10" s="202">
        <v>2.9</v>
      </c>
      <c r="R10" s="202">
        <v>5.81</v>
      </c>
      <c r="S10" s="202">
        <v>0</v>
      </c>
      <c r="T10" s="202">
        <v>0</v>
      </c>
      <c r="U10" s="202">
        <v>282.98</v>
      </c>
      <c r="V10" s="202">
        <v>2.9</v>
      </c>
      <c r="W10" s="202">
        <v>11.04</v>
      </c>
      <c r="X10" s="202">
        <v>24.3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24.01</v>
      </c>
      <c r="AH10" s="202">
        <v>0</v>
      </c>
      <c r="AI10" s="202">
        <v>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32.9</v>
      </c>
      <c r="AQ10" s="202">
        <v>11.61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87.09</v>
      </c>
      <c r="L11" s="202">
        <v>34</v>
      </c>
      <c r="M11" s="202">
        <v>0</v>
      </c>
      <c r="N11" s="202">
        <v>29.19</v>
      </c>
      <c r="O11" s="202">
        <v>49</v>
      </c>
      <c r="P11" s="202">
        <v>48.56</v>
      </c>
      <c r="Q11" s="202">
        <v>2.9</v>
      </c>
      <c r="R11" s="202">
        <v>5.81</v>
      </c>
      <c r="S11" s="202">
        <v>0</v>
      </c>
      <c r="T11" s="202">
        <v>0</v>
      </c>
      <c r="U11" s="202">
        <v>282.98</v>
      </c>
      <c r="V11" s="202">
        <v>2.9</v>
      </c>
      <c r="W11" s="202">
        <v>11.04</v>
      </c>
      <c r="X11" s="202">
        <v>24.3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24.01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32.9</v>
      </c>
      <c r="AQ11" s="202">
        <v>11.61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87.09</v>
      </c>
      <c r="L12" s="202">
        <v>32.9</v>
      </c>
      <c r="M12" s="202">
        <v>0</v>
      </c>
      <c r="N12" s="202">
        <v>29.19</v>
      </c>
      <c r="O12" s="202">
        <v>49</v>
      </c>
      <c r="P12" s="202">
        <v>48.56</v>
      </c>
      <c r="Q12" s="202">
        <v>2.9</v>
      </c>
      <c r="R12" s="202">
        <v>5.81</v>
      </c>
      <c r="S12" s="202">
        <v>0</v>
      </c>
      <c r="T12" s="202">
        <v>0</v>
      </c>
      <c r="U12" s="202">
        <v>282.98</v>
      </c>
      <c r="V12" s="202">
        <v>2.9</v>
      </c>
      <c r="W12" s="202">
        <v>11.04</v>
      </c>
      <c r="X12" s="202">
        <v>24.3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24.01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32.9</v>
      </c>
      <c r="AQ12" s="202">
        <v>11.61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87.09</v>
      </c>
      <c r="L13" s="202">
        <v>32.9</v>
      </c>
      <c r="M13" s="202">
        <v>0</v>
      </c>
      <c r="N13" s="202">
        <v>29.19</v>
      </c>
      <c r="O13" s="202">
        <v>49</v>
      </c>
      <c r="P13" s="202">
        <v>49.29</v>
      </c>
      <c r="Q13" s="202">
        <v>2.9</v>
      </c>
      <c r="R13" s="202">
        <v>5.81</v>
      </c>
      <c r="S13" s="202">
        <v>0</v>
      </c>
      <c r="T13" s="202">
        <v>0</v>
      </c>
      <c r="U13" s="202">
        <v>282.98</v>
      </c>
      <c r="V13" s="202">
        <v>2.9</v>
      </c>
      <c r="W13" s="202">
        <v>11.04</v>
      </c>
      <c r="X13" s="202">
        <v>24.3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24.01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32.9</v>
      </c>
      <c r="AQ13" s="202">
        <v>11.61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87.09</v>
      </c>
      <c r="L14" s="202">
        <v>32.9</v>
      </c>
      <c r="M14" s="202">
        <v>0</v>
      </c>
      <c r="N14" s="202">
        <v>29.19</v>
      </c>
      <c r="O14" s="202">
        <v>49</v>
      </c>
      <c r="P14" s="202">
        <v>49.29</v>
      </c>
      <c r="Q14" s="202">
        <v>2.9</v>
      </c>
      <c r="R14" s="202">
        <v>5.81</v>
      </c>
      <c r="S14" s="202">
        <v>0</v>
      </c>
      <c r="T14" s="202">
        <v>0</v>
      </c>
      <c r="U14" s="202">
        <v>282.98</v>
      </c>
      <c r="V14" s="202">
        <v>2.9</v>
      </c>
      <c r="W14" s="202">
        <v>11.04</v>
      </c>
      <c r="X14" s="202">
        <v>24.3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24.01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32.9</v>
      </c>
      <c r="AQ14" s="202">
        <v>11.61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87.09</v>
      </c>
      <c r="L15" s="202">
        <v>32.9</v>
      </c>
      <c r="M15" s="202">
        <v>0</v>
      </c>
      <c r="N15" s="202">
        <v>29.19</v>
      </c>
      <c r="O15" s="202">
        <v>49</v>
      </c>
      <c r="P15" s="202">
        <v>49.29</v>
      </c>
      <c r="Q15" s="202">
        <v>2.9</v>
      </c>
      <c r="R15" s="202">
        <v>5.81</v>
      </c>
      <c r="S15" s="202">
        <v>0</v>
      </c>
      <c r="T15" s="202">
        <v>0</v>
      </c>
      <c r="U15" s="202">
        <v>282.98</v>
      </c>
      <c r="V15" s="202">
        <v>2.9</v>
      </c>
      <c r="W15" s="202">
        <v>11.04</v>
      </c>
      <c r="X15" s="202">
        <v>24.3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24.01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32.9</v>
      </c>
      <c r="AQ15" s="202">
        <v>11.61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87.09</v>
      </c>
      <c r="L16" s="202">
        <v>32.9</v>
      </c>
      <c r="M16" s="202">
        <v>0</v>
      </c>
      <c r="N16" s="202">
        <v>29.19</v>
      </c>
      <c r="O16" s="202">
        <v>49</v>
      </c>
      <c r="P16" s="202">
        <v>49.29</v>
      </c>
      <c r="Q16" s="202">
        <v>2.9</v>
      </c>
      <c r="R16" s="202">
        <v>5.81</v>
      </c>
      <c r="S16" s="202">
        <v>0</v>
      </c>
      <c r="T16" s="202">
        <v>0</v>
      </c>
      <c r="U16" s="202">
        <v>282.98</v>
      </c>
      <c r="V16" s="202">
        <v>2.9</v>
      </c>
      <c r="W16" s="202">
        <v>11.04</v>
      </c>
      <c r="X16" s="202">
        <v>24.3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24.01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32.9</v>
      </c>
      <c r="AQ16" s="202">
        <v>11.61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87.09</v>
      </c>
      <c r="L17" s="202">
        <v>32.9</v>
      </c>
      <c r="M17" s="202">
        <v>0</v>
      </c>
      <c r="N17" s="202">
        <v>29.19</v>
      </c>
      <c r="O17" s="202">
        <v>49</v>
      </c>
      <c r="P17" s="202">
        <v>49.29</v>
      </c>
      <c r="Q17" s="202">
        <v>2.9</v>
      </c>
      <c r="R17" s="202">
        <v>5.81</v>
      </c>
      <c r="S17" s="202">
        <v>0</v>
      </c>
      <c r="T17" s="202">
        <v>0</v>
      </c>
      <c r="U17" s="202">
        <v>282.98</v>
      </c>
      <c r="V17" s="202">
        <v>2.9</v>
      </c>
      <c r="W17" s="202">
        <v>11.04</v>
      </c>
      <c r="X17" s="202">
        <v>24.3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24.01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32.9</v>
      </c>
      <c r="AQ17" s="202">
        <v>11.63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87.09</v>
      </c>
      <c r="L18" s="202">
        <v>32.9</v>
      </c>
      <c r="M18" s="202">
        <v>0</v>
      </c>
      <c r="N18" s="202">
        <v>29.19</v>
      </c>
      <c r="O18" s="202">
        <v>49</v>
      </c>
      <c r="P18" s="202">
        <v>49.29</v>
      </c>
      <c r="Q18" s="202">
        <v>2.9</v>
      </c>
      <c r="R18" s="202">
        <v>5.81</v>
      </c>
      <c r="S18" s="202">
        <v>0</v>
      </c>
      <c r="T18" s="202">
        <v>0</v>
      </c>
      <c r="U18" s="202">
        <v>282.98</v>
      </c>
      <c r="V18" s="202">
        <v>2.9</v>
      </c>
      <c r="W18" s="202">
        <v>11.04</v>
      </c>
      <c r="X18" s="202">
        <v>24.3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24.01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32.9</v>
      </c>
      <c r="AQ18" s="202">
        <v>11.63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87.09</v>
      </c>
      <c r="L19" s="202">
        <v>32.9</v>
      </c>
      <c r="M19" s="202">
        <v>0</v>
      </c>
      <c r="N19" s="202">
        <v>29.19</v>
      </c>
      <c r="O19" s="202">
        <v>49</v>
      </c>
      <c r="P19" s="202">
        <v>49.29</v>
      </c>
      <c r="Q19" s="202">
        <v>2.9</v>
      </c>
      <c r="R19" s="202">
        <v>5.81</v>
      </c>
      <c r="S19" s="202">
        <v>0</v>
      </c>
      <c r="T19" s="202">
        <v>0</v>
      </c>
      <c r="U19" s="202">
        <v>282.98</v>
      </c>
      <c r="V19" s="202">
        <v>2.9</v>
      </c>
      <c r="W19" s="202">
        <v>11.04</v>
      </c>
      <c r="X19" s="202">
        <v>24.3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24.01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32.9</v>
      </c>
      <c r="AQ19" s="202">
        <v>11.63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87.09</v>
      </c>
      <c r="L20" s="202">
        <v>32.9</v>
      </c>
      <c r="M20" s="202">
        <v>0</v>
      </c>
      <c r="N20" s="202">
        <v>29.19</v>
      </c>
      <c r="O20" s="202">
        <v>49</v>
      </c>
      <c r="P20" s="202">
        <v>49.29</v>
      </c>
      <c r="Q20" s="202">
        <v>2.9</v>
      </c>
      <c r="R20" s="202">
        <v>5.81</v>
      </c>
      <c r="S20" s="202">
        <v>0</v>
      </c>
      <c r="T20" s="202">
        <v>0</v>
      </c>
      <c r="U20" s="202">
        <v>282.98</v>
      </c>
      <c r="V20" s="202">
        <v>2.9</v>
      </c>
      <c r="W20" s="202">
        <v>11.04</v>
      </c>
      <c r="X20" s="202">
        <v>24.3</v>
      </c>
      <c r="Y20" s="202">
        <v>0</v>
      </c>
      <c r="Z20">
        <v>0</v>
      </c>
      <c r="AA20" s="202">
        <v>8.24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24.01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32.9</v>
      </c>
      <c r="AQ20" s="202">
        <v>11.63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87.09</v>
      </c>
      <c r="L21" s="202">
        <v>32.9</v>
      </c>
      <c r="M21" s="202">
        <v>0</v>
      </c>
      <c r="N21" s="202">
        <v>29.19</v>
      </c>
      <c r="O21" s="202">
        <v>49</v>
      </c>
      <c r="P21" s="202">
        <v>49.29</v>
      </c>
      <c r="Q21" s="202">
        <v>2.9</v>
      </c>
      <c r="R21" s="202">
        <v>5.81</v>
      </c>
      <c r="S21" s="202">
        <v>0</v>
      </c>
      <c r="T21" s="202">
        <v>0</v>
      </c>
      <c r="U21" s="202">
        <v>282.98</v>
      </c>
      <c r="V21" s="202">
        <v>2.9</v>
      </c>
      <c r="W21" s="202">
        <v>11.04</v>
      </c>
      <c r="X21" s="202">
        <v>24.3</v>
      </c>
      <c r="Y21" s="202">
        <v>0</v>
      </c>
      <c r="Z21">
        <v>0</v>
      </c>
      <c r="AA21" s="202">
        <v>8.24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24.01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32.9</v>
      </c>
      <c r="AQ21" s="202">
        <v>11.63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87.09</v>
      </c>
      <c r="L22" s="202">
        <v>32.9</v>
      </c>
      <c r="M22" s="202">
        <v>0</v>
      </c>
      <c r="N22" s="202">
        <v>29.19</v>
      </c>
      <c r="O22" s="202">
        <v>49</v>
      </c>
      <c r="P22" s="202">
        <v>49.29</v>
      </c>
      <c r="Q22" s="202">
        <v>2.9</v>
      </c>
      <c r="R22" s="202">
        <v>5.81</v>
      </c>
      <c r="S22" s="202">
        <v>0</v>
      </c>
      <c r="T22" s="202">
        <v>0</v>
      </c>
      <c r="U22" s="202">
        <v>282.98</v>
      </c>
      <c r="V22" s="202">
        <v>2.9</v>
      </c>
      <c r="W22" s="202">
        <v>11.04</v>
      </c>
      <c r="X22" s="202">
        <v>24.3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24.01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32.9</v>
      </c>
      <c r="AQ22" s="202">
        <v>11.63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87.09</v>
      </c>
      <c r="L23" s="202">
        <v>32.9</v>
      </c>
      <c r="M23" s="202">
        <v>0</v>
      </c>
      <c r="N23" s="202">
        <v>29.19</v>
      </c>
      <c r="O23" s="202">
        <v>49</v>
      </c>
      <c r="P23" s="202">
        <v>49.29</v>
      </c>
      <c r="Q23" s="202">
        <v>2.9</v>
      </c>
      <c r="R23" s="202">
        <v>5.81</v>
      </c>
      <c r="S23" s="202">
        <v>0</v>
      </c>
      <c r="T23" s="202">
        <v>0</v>
      </c>
      <c r="U23" s="202">
        <v>282.98</v>
      </c>
      <c r="V23" s="202">
        <v>2.91</v>
      </c>
      <c r="W23" s="202">
        <v>11.04</v>
      </c>
      <c r="X23" s="202">
        <v>24.3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24.01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32.9</v>
      </c>
      <c r="AQ23" s="202">
        <v>11.63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87.09</v>
      </c>
      <c r="L24" s="202">
        <v>32.9</v>
      </c>
      <c r="M24" s="202">
        <v>0</v>
      </c>
      <c r="N24" s="202">
        <v>29.19</v>
      </c>
      <c r="O24" s="202">
        <v>49</v>
      </c>
      <c r="P24" s="202">
        <v>49.29</v>
      </c>
      <c r="Q24" s="202">
        <v>2.9</v>
      </c>
      <c r="R24" s="202">
        <v>5.81</v>
      </c>
      <c r="S24" s="202">
        <v>0</v>
      </c>
      <c r="T24" s="202">
        <v>0</v>
      </c>
      <c r="U24" s="202">
        <v>282.98</v>
      </c>
      <c r="V24" s="202">
        <v>2.91</v>
      </c>
      <c r="W24" s="202">
        <v>11.04</v>
      </c>
      <c r="X24" s="202">
        <v>24.3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24.01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32.9</v>
      </c>
      <c r="AQ24" s="202">
        <v>11.63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87.09</v>
      </c>
      <c r="L25" s="202">
        <v>32.9</v>
      </c>
      <c r="M25" s="202">
        <v>0</v>
      </c>
      <c r="N25" s="202">
        <v>29.19</v>
      </c>
      <c r="O25" s="202">
        <v>49</v>
      </c>
      <c r="P25" s="202">
        <v>49.29</v>
      </c>
      <c r="Q25" s="202">
        <v>2.9</v>
      </c>
      <c r="R25" s="202">
        <v>5.81</v>
      </c>
      <c r="S25" s="202">
        <v>0</v>
      </c>
      <c r="T25" s="202">
        <v>0</v>
      </c>
      <c r="U25" s="202">
        <v>282.98</v>
      </c>
      <c r="V25" s="202">
        <v>2.91</v>
      </c>
      <c r="W25" s="202">
        <v>11.04</v>
      </c>
      <c r="X25" s="202">
        <v>24.3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24.01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32.9</v>
      </c>
      <c r="AQ25" s="202">
        <v>11.63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87.09</v>
      </c>
      <c r="L26" s="202">
        <v>32.9</v>
      </c>
      <c r="M26" s="202">
        <v>0</v>
      </c>
      <c r="N26" s="202">
        <v>29.19</v>
      </c>
      <c r="O26" s="202">
        <v>49</v>
      </c>
      <c r="P26" s="202">
        <v>49.29</v>
      </c>
      <c r="Q26" s="202">
        <v>2.9</v>
      </c>
      <c r="R26" s="202">
        <v>5.81</v>
      </c>
      <c r="S26" s="202">
        <v>0</v>
      </c>
      <c r="T26" s="202">
        <v>0</v>
      </c>
      <c r="U26" s="202">
        <v>282.98</v>
      </c>
      <c r="V26" s="202">
        <v>2.9</v>
      </c>
      <c r="W26" s="202">
        <v>11.04</v>
      </c>
      <c r="X26" s="202">
        <v>24.3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24.01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32.9</v>
      </c>
      <c r="AQ26" s="202">
        <v>11.61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87.09</v>
      </c>
      <c r="L27" s="202">
        <v>32.9</v>
      </c>
      <c r="M27" s="202">
        <v>0</v>
      </c>
      <c r="N27" s="202">
        <v>29.19</v>
      </c>
      <c r="O27" s="202">
        <v>49</v>
      </c>
      <c r="P27" s="202">
        <v>49.29</v>
      </c>
      <c r="Q27" s="202">
        <v>2.9</v>
      </c>
      <c r="R27" s="202">
        <v>5.81</v>
      </c>
      <c r="S27" s="202">
        <v>0</v>
      </c>
      <c r="T27" s="202">
        <v>0</v>
      </c>
      <c r="U27" s="202">
        <v>282.98</v>
      </c>
      <c r="V27" s="202">
        <v>2.9</v>
      </c>
      <c r="W27" s="202">
        <v>11.04</v>
      </c>
      <c r="X27" s="202">
        <v>24.3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24.01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32.9</v>
      </c>
      <c r="AQ27" s="202">
        <v>11.61</v>
      </c>
      <c r="AR27" s="202">
        <v>6.37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87.09</v>
      </c>
      <c r="L28" s="202">
        <v>32.9</v>
      </c>
      <c r="M28" s="202">
        <v>0</v>
      </c>
      <c r="N28" s="202">
        <v>29.19</v>
      </c>
      <c r="O28" s="202">
        <v>49</v>
      </c>
      <c r="P28" s="202">
        <v>49.29</v>
      </c>
      <c r="Q28" s="202">
        <v>2.9</v>
      </c>
      <c r="R28" s="202">
        <v>5.81</v>
      </c>
      <c r="S28" s="202">
        <v>0</v>
      </c>
      <c r="T28" s="202">
        <v>0</v>
      </c>
      <c r="U28" s="202">
        <v>282.98</v>
      </c>
      <c r="V28" s="202">
        <v>2.9</v>
      </c>
      <c r="W28" s="202">
        <v>11.04</v>
      </c>
      <c r="X28" s="202">
        <v>24.3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24.01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32.9</v>
      </c>
      <c r="AQ28" s="202">
        <v>11.61</v>
      </c>
      <c r="AR28" s="202">
        <v>12.06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87.09</v>
      </c>
      <c r="L29" s="202">
        <v>32.9</v>
      </c>
      <c r="M29" s="202">
        <v>0</v>
      </c>
      <c r="N29" s="202">
        <v>29.19</v>
      </c>
      <c r="O29" s="202">
        <v>49</v>
      </c>
      <c r="P29" s="202">
        <v>49.29</v>
      </c>
      <c r="Q29" s="202">
        <v>2.9</v>
      </c>
      <c r="R29" s="202">
        <v>5.81</v>
      </c>
      <c r="S29" s="202">
        <v>0</v>
      </c>
      <c r="T29" s="202">
        <v>0</v>
      </c>
      <c r="U29" s="202">
        <v>282.98</v>
      </c>
      <c r="V29" s="202">
        <v>2.9</v>
      </c>
      <c r="W29" s="202">
        <v>11.04</v>
      </c>
      <c r="X29" s="202">
        <v>24.3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24.01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</v>
      </c>
      <c r="AQ29" s="202">
        <v>11.61</v>
      </c>
      <c r="AR29" s="202">
        <v>17.66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87.09</v>
      </c>
      <c r="L30" s="202">
        <v>32.9</v>
      </c>
      <c r="M30" s="202">
        <v>0</v>
      </c>
      <c r="N30" s="202">
        <v>29.19</v>
      </c>
      <c r="O30" s="202">
        <v>49</v>
      </c>
      <c r="P30" s="202">
        <v>49.29</v>
      </c>
      <c r="Q30" s="202">
        <v>2.9</v>
      </c>
      <c r="R30" s="202">
        <v>5.81</v>
      </c>
      <c r="S30" s="202">
        <v>0</v>
      </c>
      <c r="T30" s="202">
        <v>0</v>
      </c>
      <c r="U30" s="202">
        <v>282.98</v>
      </c>
      <c r="V30" s="202">
        <v>2.9</v>
      </c>
      <c r="W30" s="202">
        <v>11.04</v>
      </c>
      <c r="X30" s="202">
        <v>24.3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24.01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</v>
      </c>
      <c r="AQ30" s="202">
        <v>11.61</v>
      </c>
      <c r="AR30" s="202">
        <v>23.52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87.09</v>
      </c>
      <c r="L31" s="202">
        <v>32.9</v>
      </c>
      <c r="M31" s="202">
        <v>0</v>
      </c>
      <c r="N31" s="202">
        <v>29.19</v>
      </c>
      <c r="O31" s="202">
        <v>49</v>
      </c>
      <c r="P31" s="202">
        <v>49.52</v>
      </c>
      <c r="Q31" s="202">
        <v>2.9</v>
      </c>
      <c r="R31" s="202">
        <v>5.81</v>
      </c>
      <c r="S31" s="202">
        <v>0</v>
      </c>
      <c r="T31" s="202">
        <v>0</v>
      </c>
      <c r="U31" s="202">
        <v>282.98</v>
      </c>
      <c r="V31" s="202">
        <v>2.91</v>
      </c>
      <c r="W31" s="202">
        <v>11.04</v>
      </c>
      <c r="X31" s="202">
        <v>24.3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24.01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32.9</v>
      </c>
      <c r="AQ31" s="202">
        <v>11.63</v>
      </c>
      <c r="AR31" s="202">
        <v>26.3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87.09</v>
      </c>
      <c r="L32" s="202">
        <v>32.9</v>
      </c>
      <c r="M32" s="202">
        <v>0</v>
      </c>
      <c r="N32" s="202">
        <v>29.19</v>
      </c>
      <c r="O32" s="202">
        <v>49</v>
      </c>
      <c r="P32" s="202">
        <v>49.52</v>
      </c>
      <c r="Q32" s="202">
        <v>2.9</v>
      </c>
      <c r="R32" s="202">
        <v>5.81</v>
      </c>
      <c r="S32" s="202">
        <v>0</v>
      </c>
      <c r="T32" s="202">
        <v>0</v>
      </c>
      <c r="U32" s="202">
        <v>282.98</v>
      </c>
      <c r="V32" s="202">
        <v>2.91</v>
      </c>
      <c r="W32" s="202">
        <v>11.04</v>
      </c>
      <c r="X32" s="202">
        <v>24.3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24.01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</v>
      </c>
      <c r="AQ32" s="202">
        <v>11.63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87.09</v>
      </c>
      <c r="L33" s="202">
        <v>32.9</v>
      </c>
      <c r="M33" s="202">
        <v>0</v>
      </c>
      <c r="N33" s="202">
        <v>29.19</v>
      </c>
      <c r="O33" s="202">
        <v>49</v>
      </c>
      <c r="P33" s="202">
        <v>49.52</v>
      </c>
      <c r="Q33" s="202">
        <v>2.9</v>
      </c>
      <c r="R33" s="202">
        <v>5.81</v>
      </c>
      <c r="S33" s="202">
        <v>0</v>
      </c>
      <c r="T33" s="202">
        <v>0</v>
      </c>
      <c r="U33" s="202">
        <v>282.98</v>
      </c>
      <c r="V33" s="202">
        <v>2.91</v>
      </c>
      <c r="W33" s="202">
        <v>11.04</v>
      </c>
      <c r="X33" s="202">
        <v>24.3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24.01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32.9</v>
      </c>
      <c r="AQ33" s="202">
        <v>11.63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87.09</v>
      </c>
      <c r="L34" s="202">
        <v>32.9</v>
      </c>
      <c r="M34" s="202">
        <v>0</v>
      </c>
      <c r="N34" s="202">
        <v>29.19</v>
      </c>
      <c r="O34" s="202">
        <v>49</v>
      </c>
      <c r="P34" s="202">
        <v>49.52</v>
      </c>
      <c r="Q34" s="202">
        <v>2.9</v>
      </c>
      <c r="R34" s="202">
        <v>5.81</v>
      </c>
      <c r="S34" s="202">
        <v>0</v>
      </c>
      <c r="T34" s="202">
        <v>0</v>
      </c>
      <c r="U34" s="202">
        <v>282.98</v>
      </c>
      <c r="V34" s="202">
        <v>2.91</v>
      </c>
      <c r="W34" s="202">
        <v>11.04</v>
      </c>
      <c r="X34" s="202">
        <v>24.3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24.01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32.9</v>
      </c>
      <c r="AQ34" s="202">
        <v>11.63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87.09</v>
      </c>
      <c r="L35" s="202">
        <v>32.9</v>
      </c>
      <c r="M35" s="202">
        <v>0</v>
      </c>
      <c r="N35" s="202">
        <v>29.19</v>
      </c>
      <c r="O35" s="202">
        <v>49</v>
      </c>
      <c r="P35" s="202">
        <v>49.52</v>
      </c>
      <c r="Q35" s="202">
        <v>2.9</v>
      </c>
      <c r="R35" s="202">
        <v>5.81</v>
      </c>
      <c r="S35" s="202">
        <v>0</v>
      </c>
      <c r="T35" s="202">
        <v>0</v>
      </c>
      <c r="U35" s="202">
        <v>282.98</v>
      </c>
      <c r="V35" s="202">
        <v>3.59</v>
      </c>
      <c r="W35" s="202">
        <v>11.04</v>
      </c>
      <c r="X35" s="202">
        <v>24.3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24.01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</v>
      </c>
      <c r="AQ35" s="202">
        <v>11.63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87.09</v>
      </c>
      <c r="L36" s="202">
        <v>32.9</v>
      </c>
      <c r="M36" s="202">
        <v>0</v>
      </c>
      <c r="N36" s="202">
        <v>29.19</v>
      </c>
      <c r="O36" s="202">
        <v>49</v>
      </c>
      <c r="P36" s="202">
        <v>49.52</v>
      </c>
      <c r="Q36" s="202">
        <v>2.9</v>
      </c>
      <c r="R36" s="202">
        <v>5.81</v>
      </c>
      <c r="S36" s="202">
        <v>0</v>
      </c>
      <c r="T36" s="202">
        <v>0</v>
      </c>
      <c r="U36" s="202">
        <v>282.98</v>
      </c>
      <c r="V36" s="202">
        <v>3.59</v>
      </c>
      <c r="W36" s="202">
        <v>11.04</v>
      </c>
      <c r="X36" s="202">
        <v>24.3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24.01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</v>
      </c>
      <c r="AQ36" s="202">
        <v>11.63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87.09</v>
      </c>
      <c r="L37" s="202">
        <v>32.9</v>
      </c>
      <c r="M37" s="202">
        <v>0</v>
      </c>
      <c r="N37" s="202">
        <v>29.19</v>
      </c>
      <c r="O37" s="202">
        <v>49</v>
      </c>
      <c r="P37" s="202">
        <v>49.52</v>
      </c>
      <c r="Q37" s="202">
        <v>2.9</v>
      </c>
      <c r="R37" s="202">
        <v>5.81</v>
      </c>
      <c r="S37" s="202">
        <v>0</v>
      </c>
      <c r="T37" s="202">
        <v>0</v>
      </c>
      <c r="U37" s="202">
        <v>282.98</v>
      </c>
      <c r="V37" s="202">
        <v>3.59</v>
      </c>
      <c r="W37" s="202">
        <v>11.04</v>
      </c>
      <c r="X37" s="202">
        <v>24.3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24.01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</v>
      </c>
      <c r="AQ37" s="202">
        <v>11.63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87.09</v>
      </c>
      <c r="L38" s="202">
        <v>32.9</v>
      </c>
      <c r="M38" s="202">
        <v>0</v>
      </c>
      <c r="N38" s="202">
        <v>29.19</v>
      </c>
      <c r="O38" s="202">
        <v>49</v>
      </c>
      <c r="P38" s="202">
        <v>49.52</v>
      </c>
      <c r="Q38" s="202">
        <v>2.9</v>
      </c>
      <c r="R38" s="202">
        <v>5.81</v>
      </c>
      <c r="S38" s="202">
        <v>0</v>
      </c>
      <c r="T38" s="202">
        <v>0</v>
      </c>
      <c r="U38" s="202">
        <v>282.98</v>
      </c>
      <c r="V38" s="202">
        <v>3.59</v>
      </c>
      <c r="W38" s="202">
        <v>11.04</v>
      </c>
      <c r="X38" s="202">
        <v>24.3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24.01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</v>
      </c>
      <c r="AQ38" s="202">
        <v>11.63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87.09</v>
      </c>
      <c r="L39" s="202">
        <v>32.9</v>
      </c>
      <c r="M39" s="202">
        <v>0</v>
      </c>
      <c r="N39" s="202">
        <v>29.19</v>
      </c>
      <c r="O39" s="202">
        <v>49</v>
      </c>
      <c r="P39" s="202">
        <v>49.52</v>
      </c>
      <c r="Q39" s="202">
        <v>2.9</v>
      </c>
      <c r="R39" s="202">
        <v>5.81</v>
      </c>
      <c r="S39" s="202">
        <v>0</v>
      </c>
      <c r="T39" s="202">
        <v>0</v>
      </c>
      <c r="U39" s="202">
        <v>282.98</v>
      </c>
      <c r="V39" s="202">
        <v>3.59</v>
      </c>
      <c r="W39" s="202">
        <v>11.04</v>
      </c>
      <c r="X39" s="202">
        <v>24.3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24.01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</v>
      </c>
      <c r="AQ39" s="202">
        <v>11.63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87.09</v>
      </c>
      <c r="L40" s="202">
        <v>32.9</v>
      </c>
      <c r="M40" s="202">
        <v>0</v>
      </c>
      <c r="N40" s="202">
        <v>29.19</v>
      </c>
      <c r="O40" s="202">
        <v>49</v>
      </c>
      <c r="P40" s="202">
        <v>49.52</v>
      </c>
      <c r="Q40" s="202">
        <v>2.9</v>
      </c>
      <c r="R40" s="202">
        <v>5.81</v>
      </c>
      <c r="S40" s="202">
        <v>0</v>
      </c>
      <c r="T40" s="202">
        <v>0</v>
      </c>
      <c r="U40" s="202">
        <v>282.98</v>
      </c>
      <c r="V40" s="202">
        <v>3.59</v>
      </c>
      <c r="W40" s="202">
        <v>11.04</v>
      </c>
      <c r="X40" s="202">
        <v>24.3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24.01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</v>
      </c>
      <c r="AQ40" s="202">
        <v>11.63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87.09</v>
      </c>
      <c r="L41" s="202">
        <v>32.9</v>
      </c>
      <c r="M41" s="202">
        <v>0</v>
      </c>
      <c r="N41" s="202">
        <v>29.19</v>
      </c>
      <c r="O41" s="202">
        <v>49</v>
      </c>
      <c r="P41" s="202">
        <v>49.52</v>
      </c>
      <c r="Q41" s="202">
        <v>2.9</v>
      </c>
      <c r="R41" s="202">
        <v>5.81</v>
      </c>
      <c r="S41" s="202">
        <v>0</v>
      </c>
      <c r="T41" s="202">
        <v>0</v>
      </c>
      <c r="U41" s="202">
        <v>282.98</v>
      </c>
      <c r="V41" s="202">
        <v>3.59</v>
      </c>
      <c r="W41" s="202">
        <v>11.04</v>
      </c>
      <c r="X41" s="202">
        <v>24.3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24.01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</v>
      </c>
      <c r="AQ41" s="202">
        <v>11.63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87.09</v>
      </c>
      <c r="L42" s="202">
        <v>32.9</v>
      </c>
      <c r="M42" s="202">
        <v>0</v>
      </c>
      <c r="N42" s="202">
        <v>29.19</v>
      </c>
      <c r="O42" s="202">
        <v>49</v>
      </c>
      <c r="P42" s="202">
        <v>49.52</v>
      </c>
      <c r="Q42" s="202">
        <v>2.9</v>
      </c>
      <c r="R42" s="202">
        <v>5.81</v>
      </c>
      <c r="S42" s="202">
        <v>0</v>
      </c>
      <c r="T42" s="202">
        <v>0</v>
      </c>
      <c r="U42" s="202">
        <v>282.98</v>
      </c>
      <c r="V42" s="202">
        <v>3.59</v>
      </c>
      <c r="W42" s="202">
        <v>11.04</v>
      </c>
      <c r="X42" s="202">
        <v>24.3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24.17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</v>
      </c>
      <c r="AQ42" s="202">
        <v>11.63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87.09</v>
      </c>
      <c r="L43" s="202">
        <v>32.9</v>
      </c>
      <c r="M43" s="202">
        <v>0</v>
      </c>
      <c r="N43" s="202">
        <v>29.19</v>
      </c>
      <c r="O43" s="202">
        <v>49</v>
      </c>
      <c r="P43" s="202">
        <v>49.52</v>
      </c>
      <c r="Q43" s="202">
        <v>2.9</v>
      </c>
      <c r="R43" s="202">
        <v>5.81</v>
      </c>
      <c r="S43" s="202">
        <v>0</v>
      </c>
      <c r="T43" s="202">
        <v>0</v>
      </c>
      <c r="U43" s="202">
        <v>282.98</v>
      </c>
      <c r="V43" s="202">
        <v>3.59</v>
      </c>
      <c r="W43" s="202">
        <v>11.04</v>
      </c>
      <c r="X43" s="202">
        <v>24.3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24.17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</v>
      </c>
      <c r="AQ43" s="202">
        <v>11.63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87.09</v>
      </c>
      <c r="L44" s="202">
        <v>32.9</v>
      </c>
      <c r="M44" s="202">
        <v>0</v>
      </c>
      <c r="N44" s="202">
        <v>29.19</v>
      </c>
      <c r="O44" s="202">
        <v>49</v>
      </c>
      <c r="P44" s="202">
        <v>49.52</v>
      </c>
      <c r="Q44" s="202">
        <v>2.9</v>
      </c>
      <c r="R44" s="202">
        <v>5.81</v>
      </c>
      <c r="S44" s="202">
        <v>0</v>
      </c>
      <c r="T44" s="202">
        <v>0</v>
      </c>
      <c r="U44" s="202">
        <v>282.98</v>
      </c>
      <c r="V44" s="202">
        <v>3.59</v>
      </c>
      <c r="W44" s="202">
        <v>11.04</v>
      </c>
      <c r="X44" s="202">
        <v>24.3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24.17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</v>
      </c>
      <c r="AQ44" s="202">
        <v>11.63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87.09</v>
      </c>
      <c r="L45" s="202">
        <v>32.9</v>
      </c>
      <c r="M45" s="202">
        <v>0</v>
      </c>
      <c r="N45" s="202">
        <v>29.19</v>
      </c>
      <c r="O45" s="202">
        <v>49</v>
      </c>
      <c r="P45" s="202">
        <v>49.52</v>
      </c>
      <c r="Q45" s="202">
        <v>2.9</v>
      </c>
      <c r="R45" s="202">
        <v>5.81</v>
      </c>
      <c r="S45" s="202">
        <v>0</v>
      </c>
      <c r="T45" s="202">
        <v>0</v>
      </c>
      <c r="U45" s="202">
        <v>282.98</v>
      </c>
      <c r="V45" s="202">
        <v>2.91</v>
      </c>
      <c r="W45" s="202">
        <v>11.04</v>
      </c>
      <c r="X45" s="202">
        <v>24.3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24.17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</v>
      </c>
      <c r="AQ45" s="202">
        <v>11.61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87.09</v>
      </c>
      <c r="L46" s="202">
        <v>32.9</v>
      </c>
      <c r="M46" s="202">
        <v>0</v>
      </c>
      <c r="N46" s="202">
        <v>29.19</v>
      </c>
      <c r="O46" s="202">
        <v>49</v>
      </c>
      <c r="P46" s="202">
        <v>49.52</v>
      </c>
      <c r="Q46" s="202">
        <v>2.9</v>
      </c>
      <c r="R46" s="202">
        <v>5.81</v>
      </c>
      <c r="S46" s="202">
        <v>0</v>
      </c>
      <c r="T46" s="202">
        <v>0</v>
      </c>
      <c r="U46" s="202">
        <v>282.98</v>
      </c>
      <c r="V46" s="202">
        <v>2.9</v>
      </c>
      <c r="W46" s="202">
        <v>11.04</v>
      </c>
      <c r="X46" s="202">
        <v>24.3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24.17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</v>
      </c>
      <c r="AQ46" s="202">
        <v>11.61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87.09</v>
      </c>
      <c r="L47" s="202">
        <v>32.9</v>
      </c>
      <c r="M47" s="202">
        <v>0</v>
      </c>
      <c r="N47" s="202">
        <v>29.19</v>
      </c>
      <c r="O47" s="202">
        <v>49</v>
      </c>
      <c r="P47" s="202">
        <v>49.52</v>
      </c>
      <c r="Q47" s="202">
        <v>2.9</v>
      </c>
      <c r="R47" s="202">
        <v>5.81</v>
      </c>
      <c r="S47" s="202">
        <v>0</v>
      </c>
      <c r="T47" s="202">
        <v>0</v>
      </c>
      <c r="U47" s="202">
        <v>282.98</v>
      </c>
      <c r="V47" s="202">
        <v>2.9</v>
      </c>
      <c r="W47" s="202">
        <v>5.81</v>
      </c>
      <c r="X47" s="202">
        <v>14.51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24.17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</v>
      </c>
      <c r="AQ47" s="202">
        <v>11.61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87.09</v>
      </c>
      <c r="L48" s="202">
        <v>32.9</v>
      </c>
      <c r="M48" s="202">
        <v>0</v>
      </c>
      <c r="N48" s="202">
        <v>29.19</v>
      </c>
      <c r="O48" s="202">
        <v>49</v>
      </c>
      <c r="P48" s="202">
        <v>49.52</v>
      </c>
      <c r="Q48" s="202">
        <v>2.9</v>
      </c>
      <c r="R48" s="202">
        <v>5.81</v>
      </c>
      <c r="S48" s="202">
        <v>0</v>
      </c>
      <c r="T48" s="202">
        <v>0</v>
      </c>
      <c r="U48" s="202">
        <v>282.98</v>
      </c>
      <c r="V48" s="202">
        <v>2.9</v>
      </c>
      <c r="W48" s="202">
        <v>5.81</v>
      </c>
      <c r="X48" s="202">
        <v>14.51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24.17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</v>
      </c>
      <c r="AQ48" s="202">
        <v>11.61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87.09</v>
      </c>
      <c r="L49" s="202">
        <v>32.9</v>
      </c>
      <c r="M49" s="202">
        <v>0</v>
      </c>
      <c r="N49" s="202">
        <v>29.19</v>
      </c>
      <c r="O49" s="202">
        <v>49</v>
      </c>
      <c r="P49" s="202">
        <v>49.52</v>
      </c>
      <c r="Q49" s="202">
        <v>2.9</v>
      </c>
      <c r="R49" s="202">
        <v>5.81</v>
      </c>
      <c r="S49" s="202">
        <v>0</v>
      </c>
      <c r="T49" s="202">
        <v>0</v>
      </c>
      <c r="U49" s="202">
        <v>282.98</v>
      </c>
      <c r="V49" s="202">
        <v>2.9</v>
      </c>
      <c r="W49" s="202">
        <v>5.81</v>
      </c>
      <c r="X49" s="202">
        <v>14.51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24.17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</v>
      </c>
      <c r="AQ49" s="202">
        <v>11.61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87.09</v>
      </c>
      <c r="L50" s="202">
        <v>32.9</v>
      </c>
      <c r="M50" s="202">
        <v>0</v>
      </c>
      <c r="N50" s="202">
        <v>29.19</v>
      </c>
      <c r="O50" s="202">
        <v>49</v>
      </c>
      <c r="P50" s="202">
        <v>49.52</v>
      </c>
      <c r="Q50" s="202">
        <v>2.9</v>
      </c>
      <c r="R50" s="202">
        <v>5.81</v>
      </c>
      <c r="S50" s="202">
        <v>0</v>
      </c>
      <c r="T50" s="202">
        <v>0</v>
      </c>
      <c r="U50" s="202">
        <v>282.98</v>
      </c>
      <c r="V50" s="202">
        <v>2.9</v>
      </c>
      <c r="W50" s="202">
        <v>5.81</v>
      </c>
      <c r="X50" s="202">
        <v>14.51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24.17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</v>
      </c>
      <c r="AQ50" s="202">
        <v>11.61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87.09</v>
      </c>
      <c r="L51" s="202">
        <v>32.9</v>
      </c>
      <c r="M51" s="202">
        <v>0</v>
      </c>
      <c r="N51" s="202">
        <v>29.19</v>
      </c>
      <c r="O51" s="202">
        <v>49</v>
      </c>
      <c r="P51" s="202">
        <v>49.52</v>
      </c>
      <c r="Q51" s="202">
        <v>2.9</v>
      </c>
      <c r="R51" s="202">
        <v>5.81</v>
      </c>
      <c r="S51" s="202">
        <v>0</v>
      </c>
      <c r="T51" s="202">
        <v>0</v>
      </c>
      <c r="U51" s="202">
        <v>282.98</v>
      </c>
      <c r="V51" s="202">
        <v>2.78</v>
      </c>
      <c r="W51" s="202">
        <v>5.81</v>
      </c>
      <c r="X51" s="202">
        <v>14.51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24.17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</v>
      </c>
      <c r="AQ51" s="202">
        <v>11.61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87.09</v>
      </c>
      <c r="L52" s="202">
        <v>32.9</v>
      </c>
      <c r="M52" s="202">
        <v>0</v>
      </c>
      <c r="N52" s="202">
        <v>29.19</v>
      </c>
      <c r="O52" s="202">
        <v>49</v>
      </c>
      <c r="P52" s="202">
        <v>49.52</v>
      </c>
      <c r="Q52" s="202">
        <v>2.9</v>
      </c>
      <c r="R52" s="202">
        <v>5.81</v>
      </c>
      <c r="S52" s="202">
        <v>0</v>
      </c>
      <c r="T52" s="202">
        <v>0</v>
      </c>
      <c r="U52" s="202">
        <v>282.98</v>
      </c>
      <c r="V52" s="202">
        <v>2.67</v>
      </c>
      <c r="W52" s="202">
        <v>5.81</v>
      </c>
      <c r="X52" s="202">
        <v>14.51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24.17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</v>
      </c>
      <c r="AQ52" s="202">
        <v>11.61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87.09</v>
      </c>
      <c r="L53" s="202">
        <v>32.9</v>
      </c>
      <c r="M53" s="202">
        <v>0</v>
      </c>
      <c r="N53" s="202">
        <v>29.19</v>
      </c>
      <c r="O53" s="202">
        <v>49</v>
      </c>
      <c r="P53" s="202">
        <v>49.52</v>
      </c>
      <c r="Q53" s="202">
        <v>2.9</v>
      </c>
      <c r="R53" s="202">
        <v>5.81</v>
      </c>
      <c r="S53" s="202">
        <v>0</v>
      </c>
      <c r="T53" s="202">
        <v>0</v>
      </c>
      <c r="U53" s="202">
        <v>282.98</v>
      </c>
      <c r="V53" s="202">
        <v>2.9</v>
      </c>
      <c r="W53" s="202">
        <v>5.81</v>
      </c>
      <c r="X53" s="202">
        <v>24.3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24.17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</v>
      </c>
      <c r="AQ53" s="202">
        <v>16.809999999999999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87.09</v>
      </c>
      <c r="L54" s="202">
        <v>32.9</v>
      </c>
      <c r="M54" s="202">
        <v>0</v>
      </c>
      <c r="N54" s="202">
        <v>29.19</v>
      </c>
      <c r="O54" s="202">
        <v>49</v>
      </c>
      <c r="P54" s="202">
        <v>49.52</v>
      </c>
      <c r="Q54" s="202">
        <v>2.9</v>
      </c>
      <c r="R54" s="202">
        <v>5.81</v>
      </c>
      <c r="S54" s="202">
        <v>0</v>
      </c>
      <c r="T54" s="202">
        <v>0</v>
      </c>
      <c r="U54" s="202">
        <v>282.98</v>
      </c>
      <c r="V54" s="202">
        <v>2.9</v>
      </c>
      <c r="W54" s="202">
        <v>11.04</v>
      </c>
      <c r="X54" s="202">
        <v>24.3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24.17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</v>
      </c>
      <c r="AQ54" s="202">
        <v>16.809999999999999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87.09</v>
      </c>
      <c r="L55" s="202">
        <v>32.9</v>
      </c>
      <c r="M55" s="202">
        <v>0</v>
      </c>
      <c r="N55" s="202">
        <v>29.19</v>
      </c>
      <c r="O55" s="202">
        <v>49</v>
      </c>
      <c r="P55" s="202">
        <v>51.89</v>
      </c>
      <c r="Q55" s="202">
        <v>2.9</v>
      </c>
      <c r="R55" s="202">
        <v>5.81</v>
      </c>
      <c r="S55" s="202">
        <v>0</v>
      </c>
      <c r="T55" s="202">
        <v>0</v>
      </c>
      <c r="U55" s="202">
        <v>282.98</v>
      </c>
      <c r="V55" s="202">
        <v>2.9</v>
      </c>
      <c r="W55" s="202">
        <v>11.04</v>
      </c>
      <c r="X55" s="202">
        <v>24.3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23.53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</v>
      </c>
      <c r="AQ55" s="202">
        <v>11.63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87.09</v>
      </c>
      <c r="L56" s="202">
        <v>32.9</v>
      </c>
      <c r="M56" s="202">
        <v>0</v>
      </c>
      <c r="N56" s="202">
        <v>29.19</v>
      </c>
      <c r="O56" s="202">
        <v>49</v>
      </c>
      <c r="P56" s="202">
        <v>52.33</v>
      </c>
      <c r="Q56" s="202">
        <v>2.9</v>
      </c>
      <c r="R56" s="202">
        <v>5.81</v>
      </c>
      <c r="S56" s="202">
        <v>0</v>
      </c>
      <c r="T56" s="202">
        <v>0</v>
      </c>
      <c r="U56" s="202">
        <v>282.98</v>
      </c>
      <c r="V56" s="202">
        <v>2.9</v>
      </c>
      <c r="W56" s="202">
        <v>11.04</v>
      </c>
      <c r="X56" s="202">
        <v>24.3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23.53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</v>
      </c>
      <c r="AQ56" s="202">
        <v>11.63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87.09</v>
      </c>
      <c r="L57" s="202">
        <v>32.9</v>
      </c>
      <c r="M57" s="202">
        <v>0</v>
      </c>
      <c r="N57" s="202">
        <v>29.19</v>
      </c>
      <c r="O57" s="202">
        <v>49</v>
      </c>
      <c r="P57" s="202">
        <v>53.66</v>
      </c>
      <c r="Q57" s="202">
        <v>2.9</v>
      </c>
      <c r="R57" s="202">
        <v>5.81</v>
      </c>
      <c r="S57" s="202">
        <v>0</v>
      </c>
      <c r="T57" s="202">
        <v>0</v>
      </c>
      <c r="U57" s="202">
        <v>282.98</v>
      </c>
      <c r="V57" s="202">
        <v>2.9</v>
      </c>
      <c r="W57" s="202">
        <v>11.04</v>
      </c>
      <c r="X57" s="202">
        <v>24.3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23.53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</v>
      </c>
      <c r="AQ57" s="202">
        <v>11.63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87.09</v>
      </c>
      <c r="L58" s="202">
        <v>32.9</v>
      </c>
      <c r="M58" s="202">
        <v>0</v>
      </c>
      <c r="N58" s="202">
        <v>29.19</v>
      </c>
      <c r="O58" s="202">
        <v>49</v>
      </c>
      <c r="P58" s="202">
        <v>53.66</v>
      </c>
      <c r="Q58" s="202">
        <v>2.9</v>
      </c>
      <c r="R58" s="202">
        <v>5.81</v>
      </c>
      <c r="S58" s="202">
        <v>0</v>
      </c>
      <c r="T58" s="202">
        <v>0</v>
      </c>
      <c r="U58" s="202">
        <v>282.98</v>
      </c>
      <c r="V58" s="202">
        <v>2.9</v>
      </c>
      <c r="W58" s="202">
        <v>11.04</v>
      </c>
      <c r="X58" s="202">
        <v>24.3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23.53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</v>
      </c>
      <c r="AQ58" s="202">
        <v>11.63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87.09</v>
      </c>
      <c r="L59" s="202">
        <v>31.84</v>
      </c>
      <c r="M59" s="202">
        <v>0</v>
      </c>
      <c r="N59" s="202">
        <v>29.19</v>
      </c>
      <c r="O59" s="202">
        <v>49</v>
      </c>
      <c r="P59" s="202">
        <v>50.93</v>
      </c>
      <c r="Q59" s="202">
        <v>2.81</v>
      </c>
      <c r="R59" s="202">
        <v>5.62</v>
      </c>
      <c r="S59" s="202">
        <v>0</v>
      </c>
      <c r="T59" s="202">
        <v>0</v>
      </c>
      <c r="U59" s="202">
        <v>282.98</v>
      </c>
      <c r="V59" s="202">
        <v>2.9</v>
      </c>
      <c r="W59" s="202">
        <v>5.81</v>
      </c>
      <c r="X59" s="202">
        <v>12.58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23.53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32.04</v>
      </c>
      <c r="AQ59" s="202">
        <v>11.34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87.09</v>
      </c>
      <c r="L60" s="202">
        <v>31.84</v>
      </c>
      <c r="M60" s="202">
        <v>0</v>
      </c>
      <c r="N60" s="202">
        <v>29.19</v>
      </c>
      <c r="O60" s="202">
        <v>49</v>
      </c>
      <c r="P60" s="202">
        <v>50.93</v>
      </c>
      <c r="Q60" s="202">
        <v>2.81</v>
      </c>
      <c r="R60" s="202">
        <v>5.62</v>
      </c>
      <c r="S60" s="202">
        <v>0</v>
      </c>
      <c r="T60" s="202">
        <v>0</v>
      </c>
      <c r="U60" s="202">
        <v>282.98</v>
      </c>
      <c r="V60" s="202">
        <v>2.9</v>
      </c>
      <c r="W60" s="202">
        <v>5.81</v>
      </c>
      <c r="X60" s="202">
        <v>14.51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23.53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32.04</v>
      </c>
      <c r="AQ60" s="202">
        <v>11.34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87.09</v>
      </c>
      <c r="L61" s="202">
        <v>31.84</v>
      </c>
      <c r="M61" s="202">
        <v>0</v>
      </c>
      <c r="N61" s="202">
        <v>29.19</v>
      </c>
      <c r="O61" s="202">
        <v>49</v>
      </c>
      <c r="P61" s="202">
        <v>50.93</v>
      </c>
      <c r="Q61" s="202">
        <v>2.81</v>
      </c>
      <c r="R61" s="202">
        <v>5.62</v>
      </c>
      <c r="S61" s="202">
        <v>0</v>
      </c>
      <c r="T61" s="202">
        <v>0</v>
      </c>
      <c r="U61" s="202">
        <v>282.98</v>
      </c>
      <c r="V61" s="202">
        <v>2.9</v>
      </c>
      <c r="W61" s="202">
        <v>5.81</v>
      </c>
      <c r="X61" s="202">
        <v>11.61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23.53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31.84</v>
      </c>
      <c r="AQ61" s="202">
        <v>11.34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87.09</v>
      </c>
      <c r="L62" s="202">
        <v>32.9</v>
      </c>
      <c r="M62" s="202">
        <v>0</v>
      </c>
      <c r="N62" s="202">
        <v>29.19</v>
      </c>
      <c r="O62" s="202">
        <v>49</v>
      </c>
      <c r="P62" s="202">
        <v>50.93</v>
      </c>
      <c r="Q62" s="202">
        <v>2.9</v>
      </c>
      <c r="R62" s="202">
        <v>5.81</v>
      </c>
      <c r="S62" s="202">
        <v>0</v>
      </c>
      <c r="T62" s="202">
        <v>0</v>
      </c>
      <c r="U62" s="202">
        <v>282.98</v>
      </c>
      <c r="V62" s="202">
        <v>3.59</v>
      </c>
      <c r="W62" s="202">
        <v>5.81</v>
      </c>
      <c r="X62" s="202">
        <v>11.61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23.53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</v>
      </c>
      <c r="AQ62" s="202">
        <v>11.63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87.09</v>
      </c>
      <c r="L63" s="202">
        <v>31.84</v>
      </c>
      <c r="M63" s="202">
        <v>0</v>
      </c>
      <c r="N63" s="202">
        <v>29.19</v>
      </c>
      <c r="O63" s="202">
        <v>49</v>
      </c>
      <c r="P63" s="202">
        <v>50.93</v>
      </c>
      <c r="Q63" s="202">
        <v>2.81</v>
      </c>
      <c r="R63" s="202">
        <v>5.62</v>
      </c>
      <c r="S63" s="202">
        <v>0</v>
      </c>
      <c r="T63" s="202">
        <v>0</v>
      </c>
      <c r="U63" s="202">
        <v>282.98</v>
      </c>
      <c r="V63" s="202">
        <v>2.9</v>
      </c>
      <c r="W63" s="202">
        <v>5.81</v>
      </c>
      <c r="X63" s="202">
        <v>11.61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23.53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33.03</v>
      </c>
      <c r="AQ63" s="202">
        <v>11.63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87.09</v>
      </c>
      <c r="L64" s="202">
        <v>31.84</v>
      </c>
      <c r="M64" s="202">
        <v>0</v>
      </c>
      <c r="N64" s="202">
        <v>29.19</v>
      </c>
      <c r="O64" s="202">
        <v>49</v>
      </c>
      <c r="P64" s="202">
        <v>50.93</v>
      </c>
      <c r="Q64" s="202">
        <v>2.81</v>
      </c>
      <c r="R64" s="202">
        <v>5.62</v>
      </c>
      <c r="S64" s="202">
        <v>0</v>
      </c>
      <c r="T64" s="202">
        <v>0</v>
      </c>
      <c r="U64" s="202">
        <v>282.98</v>
      </c>
      <c r="V64" s="202">
        <v>2.9</v>
      </c>
      <c r="W64" s="202">
        <v>5.81</v>
      </c>
      <c r="X64" s="202">
        <v>11.61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23.53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33.03</v>
      </c>
      <c r="AQ64" s="202">
        <v>11.63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87.09</v>
      </c>
      <c r="L65" s="202">
        <v>31.84</v>
      </c>
      <c r="M65" s="202">
        <v>0</v>
      </c>
      <c r="N65" s="202">
        <v>29.19</v>
      </c>
      <c r="O65" s="202">
        <v>49</v>
      </c>
      <c r="P65" s="202">
        <v>50.93</v>
      </c>
      <c r="Q65" s="202">
        <v>2.81</v>
      </c>
      <c r="R65" s="202">
        <v>5.62</v>
      </c>
      <c r="S65" s="202">
        <v>0</v>
      </c>
      <c r="T65" s="202">
        <v>0</v>
      </c>
      <c r="U65" s="202">
        <v>282.98</v>
      </c>
      <c r="V65" s="202">
        <v>2.9</v>
      </c>
      <c r="W65" s="202">
        <v>5.81</v>
      </c>
      <c r="X65" s="202">
        <v>11.61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23.53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32.9</v>
      </c>
      <c r="AQ65" s="202">
        <v>11.63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87.09</v>
      </c>
      <c r="L66" s="202">
        <v>31.84</v>
      </c>
      <c r="M66" s="202">
        <v>0</v>
      </c>
      <c r="N66" s="202">
        <v>29.19</v>
      </c>
      <c r="O66" s="202">
        <v>49</v>
      </c>
      <c r="P66" s="202">
        <v>50.93</v>
      </c>
      <c r="Q66" s="202">
        <v>2.81</v>
      </c>
      <c r="R66" s="202">
        <v>5.62</v>
      </c>
      <c r="S66" s="202">
        <v>0</v>
      </c>
      <c r="T66" s="202">
        <v>0</v>
      </c>
      <c r="U66" s="202">
        <v>282.98</v>
      </c>
      <c r="V66" s="202">
        <v>2.9</v>
      </c>
      <c r="W66" s="202">
        <v>5.81</v>
      </c>
      <c r="X66" s="202">
        <v>11.61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23.53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32.9</v>
      </c>
      <c r="AQ66" s="202">
        <v>11.63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87.09</v>
      </c>
      <c r="L67" s="202">
        <v>33.869999999999997</v>
      </c>
      <c r="M67" s="202">
        <v>0</v>
      </c>
      <c r="N67" s="202">
        <v>29.19</v>
      </c>
      <c r="O67" s="202">
        <v>49</v>
      </c>
      <c r="P67" s="202">
        <v>50.93</v>
      </c>
      <c r="Q67" s="202">
        <v>2.81</v>
      </c>
      <c r="R67" s="202">
        <v>5.62</v>
      </c>
      <c r="S67" s="202">
        <v>0</v>
      </c>
      <c r="T67" s="202">
        <v>0</v>
      </c>
      <c r="U67" s="202">
        <v>282.98</v>
      </c>
      <c r="V67" s="202">
        <v>5.1100000000000003</v>
      </c>
      <c r="W67" s="202">
        <v>10.75</v>
      </c>
      <c r="X67" s="202">
        <v>23.81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23.53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32.9</v>
      </c>
      <c r="AQ67" s="202">
        <v>11.63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87.09</v>
      </c>
      <c r="L68" s="202">
        <v>33.869999999999997</v>
      </c>
      <c r="M68" s="202">
        <v>0</v>
      </c>
      <c r="N68" s="202">
        <v>29.19</v>
      </c>
      <c r="O68" s="202">
        <v>49</v>
      </c>
      <c r="P68" s="202">
        <v>50.93</v>
      </c>
      <c r="Q68" s="202">
        <v>2.81</v>
      </c>
      <c r="R68" s="202">
        <v>5.62</v>
      </c>
      <c r="S68" s="202">
        <v>0</v>
      </c>
      <c r="T68" s="202">
        <v>0</v>
      </c>
      <c r="U68" s="202">
        <v>282.98</v>
      </c>
      <c r="V68" s="202">
        <v>5.1100000000000003</v>
      </c>
      <c r="W68" s="202">
        <v>11.04</v>
      </c>
      <c r="X68" s="202">
        <v>24.3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23.53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32.9</v>
      </c>
      <c r="AQ68" s="202">
        <v>11.63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87.09</v>
      </c>
      <c r="L69" s="202">
        <v>33.869999999999997</v>
      </c>
      <c r="M69" s="202">
        <v>0</v>
      </c>
      <c r="N69" s="202">
        <v>29.19</v>
      </c>
      <c r="O69" s="202">
        <v>49</v>
      </c>
      <c r="P69" s="202">
        <v>47.49</v>
      </c>
      <c r="Q69" s="202">
        <v>2.81</v>
      </c>
      <c r="R69" s="202">
        <v>5.62</v>
      </c>
      <c r="S69" s="202">
        <v>0</v>
      </c>
      <c r="T69" s="202">
        <v>0</v>
      </c>
      <c r="U69" s="202">
        <v>282.98</v>
      </c>
      <c r="V69" s="202">
        <v>5.1100000000000003</v>
      </c>
      <c r="W69" s="202">
        <v>11.04</v>
      </c>
      <c r="X69" s="202">
        <v>24.3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23.53</v>
      </c>
      <c r="AH69" s="202">
        <v>0</v>
      </c>
      <c r="AI69" s="202">
        <v>45.71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32.9</v>
      </c>
      <c r="AQ69" s="202">
        <v>11.63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87.09</v>
      </c>
      <c r="L70" s="202">
        <v>33.869999999999997</v>
      </c>
      <c r="M70" s="202">
        <v>0</v>
      </c>
      <c r="N70" s="202">
        <v>29.19</v>
      </c>
      <c r="O70" s="202">
        <v>49</v>
      </c>
      <c r="P70" s="202">
        <v>47.49</v>
      </c>
      <c r="Q70" s="202">
        <v>2.81</v>
      </c>
      <c r="R70" s="202">
        <v>5.62</v>
      </c>
      <c r="S70" s="202">
        <v>0</v>
      </c>
      <c r="T70" s="202">
        <v>0</v>
      </c>
      <c r="U70" s="202">
        <v>282.98</v>
      </c>
      <c r="V70" s="202">
        <v>5.1100000000000003</v>
      </c>
      <c r="W70" s="202">
        <v>11.04</v>
      </c>
      <c r="X70" s="202">
        <v>24.3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23.53</v>
      </c>
      <c r="AH70" s="202">
        <v>0</v>
      </c>
      <c r="AI70" s="202">
        <v>45.71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32.9</v>
      </c>
      <c r="AQ70" s="202">
        <v>11.63</v>
      </c>
      <c r="AR70" s="202">
        <v>26.3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87.09</v>
      </c>
      <c r="L71" s="202">
        <v>33.869999999999997</v>
      </c>
      <c r="M71" s="202">
        <v>0</v>
      </c>
      <c r="N71" s="202">
        <v>29.19</v>
      </c>
      <c r="O71" s="202">
        <v>49</v>
      </c>
      <c r="P71" s="202">
        <v>47.49</v>
      </c>
      <c r="Q71" s="202">
        <v>2.81</v>
      </c>
      <c r="R71" s="202">
        <v>5.62</v>
      </c>
      <c r="S71" s="202">
        <v>0</v>
      </c>
      <c r="T71" s="202">
        <v>0</v>
      </c>
      <c r="U71" s="202">
        <v>282.98</v>
      </c>
      <c r="V71" s="202">
        <v>5.1100000000000003</v>
      </c>
      <c r="W71" s="202">
        <v>11.04</v>
      </c>
      <c r="X71" s="202">
        <v>24.3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23.53</v>
      </c>
      <c r="AH71" s="202">
        <v>0</v>
      </c>
      <c r="AI71" s="202">
        <v>45.71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32.9</v>
      </c>
      <c r="AQ71" s="202">
        <v>11.61</v>
      </c>
      <c r="AR71" s="202">
        <v>25.5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87.09</v>
      </c>
      <c r="L72" s="202">
        <v>33.869999999999997</v>
      </c>
      <c r="M72" s="202">
        <v>0</v>
      </c>
      <c r="N72" s="202">
        <v>29.19</v>
      </c>
      <c r="O72" s="202">
        <v>49</v>
      </c>
      <c r="P72" s="202">
        <v>47.49</v>
      </c>
      <c r="Q72" s="202">
        <v>2.81</v>
      </c>
      <c r="R72" s="202">
        <v>5.62</v>
      </c>
      <c r="S72" s="202">
        <v>0</v>
      </c>
      <c r="T72" s="202">
        <v>0</v>
      </c>
      <c r="U72" s="202">
        <v>282.98</v>
      </c>
      <c r="V72" s="202">
        <v>5.1100000000000003</v>
      </c>
      <c r="W72" s="202">
        <v>11.04</v>
      </c>
      <c r="X72" s="202">
        <v>24.3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23.53</v>
      </c>
      <c r="AH72" s="202">
        <v>0</v>
      </c>
      <c r="AI72" s="202">
        <v>45.71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32.9</v>
      </c>
      <c r="AQ72" s="202">
        <v>11.61</v>
      </c>
      <c r="AR72" s="202">
        <v>22.05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87.09</v>
      </c>
      <c r="L73" s="202">
        <v>33.869999999999997</v>
      </c>
      <c r="M73" s="202">
        <v>0</v>
      </c>
      <c r="N73" s="202">
        <v>29.19</v>
      </c>
      <c r="O73" s="202">
        <v>49</v>
      </c>
      <c r="P73" s="202">
        <v>47.49</v>
      </c>
      <c r="Q73" s="202">
        <v>2.9</v>
      </c>
      <c r="R73" s="202">
        <v>5.81</v>
      </c>
      <c r="S73" s="202">
        <v>0</v>
      </c>
      <c r="T73" s="202">
        <v>0</v>
      </c>
      <c r="U73" s="202">
        <v>282.98</v>
      </c>
      <c r="V73" s="202">
        <v>5.1100000000000003</v>
      </c>
      <c r="W73" s="202">
        <v>11.04</v>
      </c>
      <c r="X73" s="202">
        <v>24.3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23.53</v>
      </c>
      <c r="AH73" s="202">
        <v>0</v>
      </c>
      <c r="AI73" s="202">
        <v>45.71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60.67</v>
      </c>
      <c r="AQ73" s="202">
        <v>22.17</v>
      </c>
      <c r="AR73" s="202">
        <v>19.059999999999999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87.09</v>
      </c>
      <c r="L74" s="202">
        <v>33.869999999999997</v>
      </c>
      <c r="M74" s="202">
        <v>0</v>
      </c>
      <c r="N74" s="202">
        <v>29.19</v>
      </c>
      <c r="O74" s="202">
        <v>49</v>
      </c>
      <c r="P74" s="202">
        <v>47.49</v>
      </c>
      <c r="Q74" s="202">
        <v>2.9</v>
      </c>
      <c r="R74" s="202">
        <v>5.81</v>
      </c>
      <c r="S74" s="202">
        <v>0</v>
      </c>
      <c r="T74" s="202">
        <v>0</v>
      </c>
      <c r="U74" s="202">
        <v>282.98</v>
      </c>
      <c r="V74" s="202">
        <v>5.1100000000000003</v>
      </c>
      <c r="W74" s="202">
        <v>11.04</v>
      </c>
      <c r="X74" s="202">
        <v>24.3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23.53</v>
      </c>
      <c r="AH74" s="202">
        <v>0</v>
      </c>
      <c r="AI74" s="202">
        <v>45.71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60.67</v>
      </c>
      <c r="AQ74" s="202">
        <v>22.17</v>
      </c>
      <c r="AR74" s="202">
        <v>12.18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87.09</v>
      </c>
      <c r="L75" s="202">
        <v>33.869999999999997</v>
      </c>
      <c r="M75" s="202">
        <v>0</v>
      </c>
      <c r="N75" s="202">
        <v>29.19</v>
      </c>
      <c r="O75" s="202">
        <v>49</v>
      </c>
      <c r="P75" s="202">
        <v>47.49</v>
      </c>
      <c r="Q75" s="202">
        <v>2.9</v>
      </c>
      <c r="R75" s="202">
        <v>5.81</v>
      </c>
      <c r="S75" s="202">
        <v>0</v>
      </c>
      <c r="T75" s="202">
        <v>0</v>
      </c>
      <c r="U75" s="202">
        <v>282.98</v>
      </c>
      <c r="V75" s="202">
        <v>5.1100000000000003</v>
      </c>
      <c r="W75" s="202">
        <v>11.04</v>
      </c>
      <c r="X75" s="202">
        <v>24.3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24.01</v>
      </c>
      <c r="AH75" s="202">
        <v>0</v>
      </c>
      <c r="AI75" s="202">
        <v>45.71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60.67</v>
      </c>
      <c r="AQ75" s="202">
        <v>22.17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87.09</v>
      </c>
      <c r="L76" s="202">
        <v>33.869999999999997</v>
      </c>
      <c r="M76" s="202">
        <v>0</v>
      </c>
      <c r="N76" s="202">
        <v>29.19</v>
      </c>
      <c r="O76" s="202">
        <v>49</v>
      </c>
      <c r="P76" s="202">
        <v>47.49</v>
      </c>
      <c r="Q76" s="202">
        <v>2.9</v>
      </c>
      <c r="R76" s="202">
        <v>5.81</v>
      </c>
      <c r="S76" s="202">
        <v>0</v>
      </c>
      <c r="T76" s="202">
        <v>0</v>
      </c>
      <c r="U76" s="202">
        <v>282.98</v>
      </c>
      <c r="V76" s="202">
        <v>5.1100000000000003</v>
      </c>
      <c r="W76" s="202">
        <v>11.04</v>
      </c>
      <c r="X76" s="202">
        <v>24.3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24.01</v>
      </c>
      <c r="AH76" s="202">
        <v>0</v>
      </c>
      <c r="AI76" s="202">
        <v>45.71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60.67</v>
      </c>
      <c r="AQ76" s="202">
        <v>22.17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141.59</v>
      </c>
      <c r="L77" s="202">
        <v>62.27</v>
      </c>
      <c r="M77" s="202">
        <v>0</v>
      </c>
      <c r="N77" s="202">
        <v>29.19</v>
      </c>
      <c r="O77" s="202">
        <v>49</v>
      </c>
      <c r="P77" s="202">
        <v>47.49</v>
      </c>
      <c r="Q77" s="202">
        <v>4.97</v>
      </c>
      <c r="R77" s="202">
        <v>10.16</v>
      </c>
      <c r="S77" s="202">
        <v>0</v>
      </c>
      <c r="T77" s="202">
        <v>0</v>
      </c>
      <c r="U77" s="202">
        <v>282.98</v>
      </c>
      <c r="V77" s="202">
        <v>5.1100000000000003</v>
      </c>
      <c r="W77" s="202">
        <v>11.04</v>
      </c>
      <c r="X77" s="202">
        <v>24.3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24.01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60.67</v>
      </c>
      <c r="AQ77" s="202">
        <v>22.17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158.84</v>
      </c>
      <c r="L78" s="202">
        <v>62.5</v>
      </c>
      <c r="M78" s="202">
        <v>0</v>
      </c>
      <c r="N78" s="202">
        <v>29.19</v>
      </c>
      <c r="O78" s="202">
        <v>49</v>
      </c>
      <c r="P78" s="202">
        <v>47.49</v>
      </c>
      <c r="Q78" s="202">
        <v>5.05</v>
      </c>
      <c r="R78" s="202">
        <v>10.42</v>
      </c>
      <c r="S78" s="202">
        <v>0</v>
      </c>
      <c r="T78" s="202">
        <v>0</v>
      </c>
      <c r="U78" s="202">
        <v>282.98</v>
      </c>
      <c r="V78" s="202">
        <v>5.1100000000000003</v>
      </c>
      <c r="W78" s="202">
        <v>11.04</v>
      </c>
      <c r="X78" s="202">
        <v>24.3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24.01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60.67</v>
      </c>
      <c r="AQ78" s="202">
        <v>22.17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158.86000000000001</v>
      </c>
      <c r="L79" s="202">
        <v>62.5</v>
      </c>
      <c r="M79" s="202">
        <v>0</v>
      </c>
      <c r="N79" s="202">
        <v>29.19</v>
      </c>
      <c r="O79" s="202">
        <v>49</v>
      </c>
      <c r="P79" s="202">
        <v>47.49</v>
      </c>
      <c r="Q79" s="202">
        <v>5.05</v>
      </c>
      <c r="R79" s="202">
        <v>10.42</v>
      </c>
      <c r="S79" s="202">
        <v>0</v>
      </c>
      <c r="T79" s="202">
        <v>0</v>
      </c>
      <c r="U79" s="202">
        <v>282.98</v>
      </c>
      <c r="V79" s="202">
        <v>5.1100000000000003</v>
      </c>
      <c r="W79" s="202">
        <v>11.04</v>
      </c>
      <c r="X79" s="202">
        <v>24.3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24.01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60.67</v>
      </c>
      <c r="AQ79" s="202">
        <v>22.17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158.86000000000001</v>
      </c>
      <c r="L80" s="202">
        <v>62.5</v>
      </c>
      <c r="M80" s="202">
        <v>0</v>
      </c>
      <c r="N80" s="202">
        <v>29.19</v>
      </c>
      <c r="O80" s="202">
        <v>49</v>
      </c>
      <c r="P80" s="202">
        <v>47.49</v>
      </c>
      <c r="Q80" s="202">
        <v>5.05</v>
      </c>
      <c r="R80" s="202">
        <v>10.42</v>
      </c>
      <c r="S80" s="202">
        <v>0</v>
      </c>
      <c r="T80" s="202">
        <v>0</v>
      </c>
      <c r="U80" s="202">
        <v>282.98</v>
      </c>
      <c r="V80" s="202">
        <v>5.1100000000000003</v>
      </c>
      <c r="W80" s="202">
        <v>11.04</v>
      </c>
      <c r="X80" s="202">
        <v>24.3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24.01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60.67</v>
      </c>
      <c r="AQ80" s="202">
        <v>22.17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158.87</v>
      </c>
      <c r="L81" s="202">
        <v>62.5</v>
      </c>
      <c r="M81" s="202">
        <v>0</v>
      </c>
      <c r="N81" s="202">
        <v>29.19</v>
      </c>
      <c r="O81" s="202">
        <v>49</v>
      </c>
      <c r="P81" s="202">
        <v>47.49</v>
      </c>
      <c r="Q81" s="202">
        <v>5.05</v>
      </c>
      <c r="R81" s="202">
        <v>10.42</v>
      </c>
      <c r="S81" s="202">
        <v>0</v>
      </c>
      <c r="T81" s="202">
        <v>0</v>
      </c>
      <c r="U81" s="202">
        <v>282.98</v>
      </c>
      <c r="V81" s="202">
        <v>5.1100000000000003</v>
      </c>
      <c r="W81" s="202">
        <v>11.04</v>
      </c>
      <c r="X81" s="202">
        <v>24.3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24.01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60.67</v>
      </c>
      <c r="AQ81" s="202">
        <v>17.649999999999999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158.88</v>
      </c>
      <c r="L82" s="202">
        <v>62.5</v>
      </c>
      <c r="M82" s="202">
        <v>0</v>
      </c>
      <c r="N82" s="202">
        <v>29.19</v>
      </c>
      <c r="O82" s="202">
        <v>49</v>
      </c>
      <c r="P82" s="202">
        <v>47.49</v>
      </c>
      <c r="Q82" s="202">
        <v>5.05</v>
      </c>
      <c r="R82" s="202">
        <v>10.42</v>
      </c>
      <c r="S82" s="202">
        <v>0</v>
      </c>
      <c r="T82" s="202">
        <v>0</v>
      </c>
      <c r="U82" s="202">
        <v>282.98</v>
      </c>
      <c r="V82" s="202">
        <v>5.1100000000000003</v>
      </c>
      <c r="W82" s="202">
        <v>11.04</v>
      </c>
      <c r="X82" s="202">
        <v>24.3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24.01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60.67</v>
      </c>
      <c r="AQ82" s="202">
        <v>17.649999999999999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158.88</v>
      </c>
      <c r="L83" s="202">
        <v>62.5</v>
      </c>
      <c r="M83" s="202">
        <v>0</v>
      </c>
      <c r="N83" s="202">
        <v>29.19</v>
      </c>
      <c r="O83" s="202">
        <v>49</v>
      </c>
      <c r="P83" s="202">
        <v>47.49</v>
      </c>
      <c r="Q83" s="202">
        <v>5.05</v>
      </c>
      <c r="R83" s="202">
        <v>10.42</v>
      </c>
      <c r="S83" s="202">
        <v>0</v>
      </c>
      <c r="T83" s="202">
        <v>0</v>
      </c>
      <c r="U83" s="202">
        <v>282.98</v>
      </c>
      <c r="V83" s="202">
        <v>5.1100000000000003</v>
      </c>
      <c r="W83" s="202">
        <v>11.04</v>
      </c>
      <c r="X83" s="202">
        <v>24.3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24.17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60.67</v>
      </c>
      <c r="AQ83" s="202">
        <v>17.649999999999999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158.88</v>
      </c>
      <c r="L84" s="202">
        <v>62.5</v>
      </c>
      <c r="M84" s="202">
        <v>0</v>
      </c>
      <c r="N84" s="202">
        <v>29.19</v>
      </c>
      <c r="O84" s="202">
        <v>49</v>
      </c>
      <c r="P84" s="202">
        <v>47.49</v>
      </c>
      <c r="Q84" s="202">
        <v>5.05</v>
      </c>
      <c r="R84" s="202">
        <v>10.42</v>
      </c>
      <c r="S84" s="202">
        <v>0</v>
      </c>
      <c r="T84" s="202">
        <v>0</v>
      </c>
      <c r="U84" s="202">
        <v>282.98</v>
      </c>
      <c r="V84" s="202">
        <v>5.1100000000000003</v>
      </c>
      <c r="W84" s="202">
        <v>11.04</v>
      </c>
      <c r="X84" s="202">
        <v>24.3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24.17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60.67</v>
      </c>
      <c r="AQ84" s="202">
        <v>17.649999999999999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158.88</v>
      </c>
      <c r="L85" s="202">
        <v>62.5</v>
      </c>
      <c r="M85" s="202">
        <v>0</v>
      </c>
      <c r="N85" s="202">
        <v>29.19</v>
      </c>
      <c r="O85" s="202">
        <v>49</v>
      </c>
      <c r="P85" s="202">
        <v>47.49</v>
      </c>
      <c r="Q85" s="202">
        <v>5.05</v>
      </c>
      <c r="R85" s="202">
        <v>10.42</v>
      </c>
      <c r="S85" s="202">
        <v>0</v>
      </c>
      <c r="T85" s="202">
        <v>0</v>
      </c>
      <c r="U85" s="202">
        <v>282.98</v>
      </c>
      <c r="V85" s="202">
        <v>5.1100000000000003</v>
      </c>
      <c r="W85" s="202">
        <v>11.04</v>
      </c>
      <c r="X85" s="202">
        <v>24.3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24.17</v>
      </c>
      <c r="AH85" s="202">
        <v>0</v>
      </c>
      <c r="AI85" s="202">
        <v>45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60.67</v>
      </c>
      <c r="AQ85" s="202">
        <v>17.649999999999999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158.88</v>
      </c>
      <c r="L86" s="202">
        <v>62.5</v>
      </c>
      <c r="M86" s="202">
        <v>0</v>
      </c>
      <c r="N86" s="202">
        <v>29.19</v>
      </c>
      <c r="O86" s="202">
        <v>49</v>
      </c>
      <c r="P86" s="202">
        <v>47.49</v>
      </c>
      <c r="Q86" s="202">
        <v>5.05</v>
      </c>
      <c r="R86" s="202">
        <v>10.42</v>
      </c>
      <c r="S86" s="202">
        <v>0</v>
      </c>
      <c r="T86" s="202">
        <v>0</v>
      </c>
      <c r="U86" s="202">
        <v>282.98</v>
      </c>
      <c r="V86" s="202">
        <v>5.1100000000000003</v>
      </c>
      <c r="W86" s="202">
        <v>11.04</v>
      </c>
      <c r="X86" s="202">
        <v>24.3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24.17</v>
      </c>
      <c r="AH86" s="202">
        <v>0</v>
      </c>
      <c r="AI86" s="202">
        <v>45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60.67</v>
      </c>
      <c r="AQ86" s="202">
        <v>17.649999999999999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108.4</v>
      </c>
      <c r="L87" s="202">
        <v>33.869999999999997</v>
      </c>
      <c r="M87" s="202">
        <v>0</v>
      </c>
      <c r="N87" s="202">
        <v>29.19</v>
      </c>
      <c r="O87" s="202">
        <v>49</v>
      </c>
      <c r="P87" s="202">
        <v>47.49</v>
      </c>
      <c r="Q87" s="202">
        <v>2.9</v>
      </c>
      <c r="R87" s="202">
        <v>10.42</v>
      </c>
      <c r="S87" s="202">
        <v>0</v>
      </c>
      <c r="T87" s="202">
        <v>0</v>
      </c>
      <c r="U87" s="202">
        <v>282.98</v>
      </c>
      <c r="V87" s="202">
        <v>5.1100000000000003</v>
      </c>
      <c r="W87" s="202">
        <v>11.04</v>
      </c>
      <c r="X87" s="202">
        <v>24.3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24.49</v>
      </c>
      <c r="AH87" s="202">
        <v>0</v>
      </c>
      <c r="AI87" s="202">
        <v>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60.67</v>
      </c>
      <c r="AQ87" s="202">
        <v>17.649999999999999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87.09</v>
      </c>
      <c r="L88" s="202">
        <v>33.869999999999997</v>
      </c>
      <c r="M88" s="202">
        <v>0</v>
      </c>
      <c r="N88" s="202">
        <v>29.19</v>
      </c>
      <c r="O88" s="202">
        <v>49</v>
      </c>
      <c r="P88" s="202">
        <v>47.49</v>
      </c>
      <c r="Q88" s="202">
        <v>2.9</v>
      </c>
      <c r="R88" s="202">
        <v>10.42</v>
      </c>
      <c r="S88" s="202">
        <v>0</v>
      </c>
      <c r="T88" s="202">
        <v>0</v>
      </c>
      <c r="U88" s="202">
        <v>282.98</v>
      </c>
      <c r="V88" s="202">
        <v>5.1100000000000003</v>
      </c>
      <c r="W88" s="202">
        <v>11.04</v>
      </c>
      <c r="X88" s="202">
        <v>24.3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24.49</v>
      </c>
      <c r="AH88" s="202">
        <v>0</v>
      </c>
      <c r="AI88" s="202">
        <v>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60.67</v>
      </c>
      <c r="AQ88" s="202">
        <v>17.649999999999999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87.09</v>
      </c>
      <c r="L89" s="202">
        <v>33.869999999999997</v>
      </c>
      <c r="M89" s="202">
        <v>0</v>
      </c>
      <c r="N89" s="202">
        <v>29.19</v>
      </c>
      <c r="O89" s="202">
        <v>49</v>
      </c>
      <c r="P89" s="202">
        <v>47.49</v>
      </c>
      <c r="Q89" s="202">
        <v>2.9</v>
      </c>
      <c r="R89" s="202">
        <v>5.81</v>
      </c>
      <c r="S89" s="202">
        <v>0</v>
      </c>
      <c r="T89" s="202">
        <v>0</v>
      </c>
      <c r="U89" s="202">
        <v>282.98</v>
      </c>
      <c r="V89" s="202">
        <v>5.1100000000000003</v>
      </c>
      <c r="W89" s="202">
        <v>11.04</v>
      </c>
      <c r="X89" s="202">
        <v>24.3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24.49</v>
      </c>
      <c r="AH89" s="202">
        <v>0</v>
      </c>
      <c r="AI89" s="202">
        <v>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59.21</v>
      </c>
      <c r="AQ89" s="202">
        <v>17.649999999999999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87.09</v>
      </c>
      <c r="L90" s="202">
        <v>33.869999999999997</v>
      </c>
      <c r="M90" s="202">
        <v>0</v>
      </c>
      <c r="N90" s="202">
        <v>29.19</v>
      </c>
      <c r="O90" s="202">
        <v>49</v>
      </c>
      <c r="P90" s="202">
        <v>47.49</v>
      </c>
      <c r="Q90" s="202">
        <v>2.9</v>
      </c>
      <c r="R90" s="202">
        <v>5.81</v>
      </c>
      <c r="S90" s="202">
        <v>0</v>
      </c>
      <c r="T90" s="202">
        <v>0</v>
      </c>
      <c r="U90" s="202">
        <v>282.98</v>
      </c>
      <c r="V90" s="202">
        <v>5.1100000000000003</v>
      </c>
      <c r="W90" s="202">
        <v>11.04</v>
      </c>
      <c r="X90" s="202">
        <v>24.3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24.49</v>
      </c>
      <c r="AH90" s="202">
        <v>0</v>
      </c>
      <c r="AI90" s="202">
        <v>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59.21</v>
      </c>
      <c r="AQ90" s="202">
        <v>17.649999999999999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90.18</v>
      </c>
      <c r="L91" s="202">
        <v>33.869999999999997</v>
      </c>
      <c r="M91" s="202">
        <v>0</v>
      </c>
      <c r="N91" s="202">
        <v>29.19</v>
      </c>
      <c r="O91" s="202">
        <v>49</v>
      </c>
      <c r="P91" s="202">
        <v>47.48</v>
      </c>
      <c r="Q91" s="202">
        <v>2.9</v>
      </c>
      <c r="R91" s="202">
        <v>5.81</v>
      </c>
      <c r="S91" s="202">
        <v>0</v>
      </c>
      <c r="T91" s="202">
        <v>0</v>
      </c>
      <c r="U91" s="202">
        <v>282.98</v>
      </c>
      <c r="V91" s="202">
        <v>5.1100000000000003</v>
      </c>
      <c r="W91" s="202">
        <v>11.04</v>
      </c>
      <c r="X91" s="202">
        <v>24.3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24.81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33.869999999999997</v>
      </c>
      <c r="AQ91" s="202">
        <v>17.649999999999999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87.09</v>
      </c>
      <c r="L92" s="202">
        <v>33.869999999999997</v>
      </c>
      <c r="M92" s="202">
        <v>0</v>
      </c>
      <c r="N92" s="202">
        <v>29.19</v>
      </c>
      <c r="O92" s="202">
        <v>49</v>
      </c>
      <c r="P92" s="202">
        <v>48.56</v>
      </c>
      <c r="Q92" s="202">
        <v>2.9</v>
      </c>
      <c r="R92" s="202">
        <v>5.81</v>
      </c>
      <c r="S92" s="202">
        <v>0</v>
      </c>
      <c r="T92" s="202">
        <v>0</v>
      </c>
      <c r="U92" s="202">
        <v>282.98</v>
      </c>
      <c r="V92" s="202">
        <v>5.1100000000000003</v>
      </c>
      <c r="W92" s="202">
        <v>11.04</v>
      </c>
      <c r="X92" s="202">
        <v>24.3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24.81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33.869999999999997</v>
      </c>
      <c r="AQ92" s="202">
        <v>17.649999999999999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87.09</v>
      </c>
      <c r="L93" s="202">
        <v>33.869999999999997</v>
      </c>
      <c r="M93" s="202">
        <v>0</v>
      </c>
      <c r="N93" s="202">
        <v>29.19</v>
      </c>
      <c r="O93" s="202">
        <v>49</v>
      </c>
      <c r="P93" s="202">
        <v>48.56</v>
      </c>
      <c r="Q93" s="202">
        <v>2.9</v>
      </c>
      <c r="R93" s="202">
        <v>5.81</v>
      </c>
      <c r="S93" s="202">
        <v>0</v>
      </c>
      <c r="T93" s="202">
        <v>0</v>
      </c>
      <c r="U93" s="202">
        <v>282.98</v>
      </c>
      <c r="V93" s="202">
        <v>5.1100000000000003</v>
      </c>
      <c r="W93" s="202">
        <v>11.04</v>
      </c>
      <c r="X93" s="202">
        <v>24.3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24.81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33.869999999999997</v>
      </c>
      <c r="AQ93" s="202">
        <v>17.649999999999999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87.09</v>
      </c>
      <c r="L94" s="202">
        <v>33.869999999999997</v>
      </c>
      <c r="M94" s="202">
        <v>0</v>
      </c>
      <c r="N94" s="202">
        <v>29.19</v>
      </c>
      <c r="O94" s="202">
        <v>49</v>
      </c>
      <c r="P94" s="202">
        <v>48.56</v>
      </c>
      <c r="Q94" s="202">
        <v>2.9</v>
      </c>
      <c r="R94" s="202">
        <v>5.81</v>
      </c>
      <c r="S94" s="202">
        <v>0</v>
      </c>
      <c r="T94" s="202">
        <v>0</v>
      </c>
      <c r="U94" s="202">
        <v>282.98</v>
      </c>
      <c r="V94" s="202">
        <v>5.1100000000000003</v>
      </c>
      <c r="W94" s="202">
        <v>11.04</v>
      </c>
      <c r="X94" s="202">
        <v>24.3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24.81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59.45</v>
      </c>
      <c r="AQ94" s="202">
        <v>17.649999999999999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87.09</v>
      </c>
      <c r="L95" s="202">
        <v>33.869999999999997</v>
      </c>
      <c r="M95" s="202">
        <v>0</v>
      </c>
      <c r="N95" s="202">
        <v>29.19</v>
      </c>
      <c r="O95" s="202">
        <v>49</v>
      </c>
      <c r="P95" s="202">
        <v>48.56</v>
      </c>
      <c r="Q95" s="202">
        <v>2.9</v>
      </c>
      <c r="R95" s="202">
        <v>5.81</v>
      </c>
      <c r="S95" s="202">
        <v>0</v>
      </c>
      <c r="T95" s="202">
        <v>0</v>
      </c>
      <c r="U95" s="202">
        <v>282.98</v>
      </c>
      <c r="V95" s="202">
        <v>5.1100000000000003</v>
      </c>
      <c r="W95" s="202">
        <v>11.04</v>
      </c>
      <c r="X95" s="202">
        <v>24.3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24.81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33.869999999999997</v>
      </c>
      <c r="AQ95" s="202">
        <v>17.649999999999999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87.09</v>
      </c>
      <c r="L96" s="202">
        <v>33.869999999999997</v>
      </c>
      <c r="M96" s="202">
        <v>0</v>
      </c>
      <c r="N96" s="202">
        <v>29.19</v>
      </c>
      <c r="O96" s="202">
        <v>49</v>
      </c>
      <c r="P96" s="202">
        <v>48.56</v>
      </c>
      <c r="Q96" s="202">
        <v>2.9</v>
      </c>
      <c r="R96" s="202">
        <v>5.81</v>
      </c>
      <c r="S96" s="202">
        <v>0</v>
      </c>
      <c r="T96" s="202">
        <v>0</v>
      </c>
      <c r="U96" s="202">
        <v>282.98</v>
      </c>
      <c r="V96" s="202">
        <v>5.1100000000000003</v>
      </c>
      <c r="W96" s="202">
        <v>11.04</v>
      </c>
      <c r="X96" s="202">
        <v>24.3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24.81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33.869999999999997</v>
      </c>
      <c r="AQ96" s="202">
        <v>17.649999999999999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87.09</v>
      </c>
      <c r="L97" s="202">
        <v>33.869999999999997</v>
      </c>
      <c r="M97" s="202">
        <v>0</v>
      </c>
      <c r="N97" s="202">
        <v>29.19</v>
      </c>
      <c r="O97" s="202">
        <v>49</v>
      </c>
      <c r="P97" s="202">
        <v>48.56</v>
      </c>
      <c r="Q97" s="202">
        <v>2.9</v>
      </c>
      <c r="R97" s="202">
        <v>5.81</v>
      </c>
      <c r="S97" s="202">
        <v>0</v>
      </c>
      <c r="T97" s="202">
        <v>0</v>
      </c>
      <c r="U97" s="202">
        <v>282.98</v>
      </c>
      <c r="V97" s="202">
        <v>5.1100000000000003</v>
      </c>
      <c r="W97" s="202">
        <v>11.04</v>
      </c>
      <c r="X97" s="202">
        <v>24.3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24.81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33.869999999999997</v>
      </c>
      <c r="AQ97" s="202">
        <v>17.649999999999999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87.09</v>
      </c>
      <c r="L98" s="202">
        <v>33.869999999999997</v>
      </c>
      <c r="M98" s="202">
        <v>0</v>
      </c>
      <c r="N98" s="202">
        <v>29.19</v>
      </c>
      <c r="O98" s="202">
        <v>49</v>
      </c>
      <c r="P98" s="202">
        <v>48.56</v>
      </c>
      <c r="Q98" s="202">
        <v>2.9</v>
      </c>
      <c r="R98" s="202">
        <v>5.81</v>
      </c>
      <c r="S98" s="202">
        <v>0</v>
      </c>
      <c r="T98" s="202">
        <v>0</v>
      </c>
      <c r="U98" s="202">
        <v>282.98</v>
      </c>
      <c r="V98" s="202">
        <v>5.1100000000000003</v>
      </c>
      <c r="W98" s="202">
        <v>11.04</v>
      </c>
      <c r="X98" s="202">
        <v>24.3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24.81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33.869999999999997</v>
      </c>
      <c r="AQ98" s="202">
        <v>17.649999999999999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2.2713900000000016</v>
      </c>
      <c r="L99">
        <f t="shared" si="0"/>
        <v>0.87262499999999987</v>
      </c>
      <c r="M99">
        <f t="shared" si="0"/>
        <v>0</v>
      </c>
      <c r="N99">
        <f t="shared" si="0"/>
        <v>0.70056000000000107</v>
      </c>
      <c r="O99">
        <f t="shared" si="0"/>
        <v>1.1759999999999999</v>
      </c>
      <c r="P99">
        <f t="shared" si="0"/>
        <v>1.1785799999999989</v>
      </c>
      <c r="Q99">
        <f t="shared" si="0"/>
        <v>7.4662500000000007E-2</v>
      </c>
      <c r="R99">
        <f t="shared" si="0"/>
        <v>0.1537399999999999</v>
      </c>
      <c r="S99">
        <f t="shared" si="0"/>
        <v>0</v>
      </c>
      <c r="T99">
        <f t="shared" si="0"/>
        <v>0</v>
      </c>
      <c r="U99">
        <f t="shared" si="0"/>
        <v>6.7915199999999913</v>
      </c>
      <c r="V99">
        <f t="shared" si="0"/>
        <v>9.0145000000000142E-2</v>
      </c>
      <c r="W99">
        <f t="shared" si="0"/>
        <v>0.2452749999999996</v>
      </c>
      <c r="X99">
        <f t="shared" si="0"/>
        <v>0.54397999999999946</v>
      </c>
      <c r="Y99">
        <f t="shared" si="0"/>
        <v>0</v>
      </c>
      <c r="Z99">
        <f t="shared" si="0"/>
        <v>0</v>
      </c>
      <c r="AA99">
        <f t="shared" si="0"/>
        <v>0.19242000000000001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0.57623999999999975</v>
      </c>
      <c r="AH99">
        <f t="shared" si="0"/>
        <v>0</v>
      </c>
      <c r="AI99">
        <f t="shared" si="0"/>
        <v>1.1630949999999989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0.93694250000000079</v>
      </c>
      <c r="AQ99">
        <f t="shared" si="0"/>
        <v>0.33898500000000037</v>
      </c>
      <c r="AR99">
        <f t="shared" si="0"/>
        <v>0.29759999999999981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4.96</v>
      </c>
      <c r="L3" s="202">
        <v>319.85000000000002</v>
      </c>
      <c r="M3" s="202">
        <v>13.65</v>
      </c>
      <c r="N3" s="202">
        <v>35.26</v>
      </c>
      <c r="O3" s="202">
        <v>0</v>
      </c>
      <c r="P3" s="202">
        <v>30.06</v>
      </c>
      <c r="Q3" s="202">
        <v>3.29</v>
      </c>
      <c r="R3" s="202">
        <v>12.59</v>
      </c>
      <c r="S3" s="202">
        <v>0</v>
      </c>
      <c r="T3" s="202">
        <v>0</v>
      </c>
      <c r="U3" s="202">
        <v>62.16</v>
      </c>
      <c r="V3" s="202">
        <v>4.34</v>
      </c>
      <c r="W3" s="202">
        <v>13.34</v>
      </c>
      <c r="X3" s="202">
        <v>29.35</v>
      </c>
      <c r="Y3" s="202">
        <v>0</v>
      </c>
      <c r="Z3">
        <v>0</v>
      </c>
      <c r="AA3" s="202">
        <v>10.43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28.23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75.430000000000007</v>
      </c>
      <c r="AQ3" s="202">
        <v>26.78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4.96</v>
      </c>
      <c r="L4" s="202">
        <v>319.85000000000002</v>
      </c>
      <c r="M4" s="202">
        <v>13.65</v>
      </c>
      <c r="N4" s="202">
        <v>35.26</v>
      </c>
      <c r="O4" s="202">
        <v>0</v>
      </c>
      <c r="P4" s="202">
        <v>30.06</v>
      </c>
      <c r="Q4" s="202">
        <v>3.29</v>
      </c>
      <c r="R4" s="202">
        <v>12.59</v>
      </c>
      <c r="S4" s="202">
        <v>0</v>
      </c>
      <c r="T4" s="202">
        <v>0</v>
      </c>
      <c r="U4" s="202">
        <v>62.16</v>
      </c>
      <c r="V4" s="202">
        <v>4.34</v>
      </c>
      <c r="W4" s="202">
        <v>13.34</v>
      </c>
      <c r="X4" s="202">
        <v>29.35</v>
      </c>
      <c r="Y4" s="202">
        <v>0</v>
      </c>
      <c r="Z4">
        <v>0</v>
      </c>
      <c r="AA4" s="202">
        <v>10.43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28.23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75.430000000000007</v>
      </c>
      <c r="AQ4" s="202">
        <v>26.78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4.96</v>
      </c>
      <c r="L5" s="202">
        <v>319.85000000000002</v>
      </c>
      <c r="M5" s="202">
        <v>13.65</v>
      </c>
      <c r="N5" s="202">
        <v>35.26</v>
      </c>
      <c r="O5" s="202">
        <v>0</v>
      </c>
      <c r="P5" s="202">
        <v>30.06</v>
      </c>
      <c r="Q5" s="202">
        <v>3.29</v>
      </c>
      <c r="R5" s="202">
        <v>12.59</v>
      </c>
      <c r="S5" s="202">
        <v>0</v>
      </c>
      <c r="T5" s="202">
        <v>0</v>
      </c>
      <c r="U5" s="202">
        <v>62.16</v>
      </c>
      <c r="V5" s="202">
        <v>4.34</v>
      </c>
      <c r="W5" s="202">
        <v>13.34</v>
      </c>
      <c r="X5" s="202">
        <v>29.35</v>
      </c>
      <c r="Y5" s="202">
        <v>0</v>
      </c>
      <c r="Z5">
        <v>0</v>
      </c>
      <c r="AA5" s="202">
        <v>10.43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28.23</v>
      </c>
      <c r="AH5" s="202">
        <v>0</v>
      </c>
      <c r="AI5" s="202">
        <v>52.39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73.78</v>
      </c>
      <c r="AQ5" s="202">
        <v>26.17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4.96</v>
      </c>
      <c r="L6" s="202">
        <v>319.85000000000002</v>
      </c>
      <c r="M6" s="202">
        <v>13.65</v>
      </c>
      <c r="N6" s="202">
        <v>35.26</v>
      </c>
      <c r="O6" s="202">
        <v>0</v>
      </c>
      <c r="P6" s="202">
        <v>30.06</v>
      </c>
      <c r="Q6" s="202">
        <v>3.29</v>
      </c>
      <c r="R6" s="202">
        <v>12.59</v>
      </c>
      <c r="S6" s="202">
        <v>0</v>
      </c>
      <c r="T6" s="202">
        <v>0</v>
      </c>
      <c r="U6" s="202">
        <v>62.16</v>
      </c>
      <c r="V6" s="202">
        <v>4.34</v>
      </c>
      <c r="W6" s="202">
        <v>13.34</v>
      </c>
      <c r="X6" s="202">
        <v>29.35</v>
      </c>
      <c r="Y6" s="202">
        <v>0</v>
      </c>
      <c r="Z6">
        <v>0</v>
      </c>
      <c r="AA6" s="202">
        <v>10.43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28.8</v>
      </c>
      <c r="AH6" s="202">
        <v>0</v>
      </c>
      <c r="AI6" s="202">
        <v>52.39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73.78</v>
      </c>
      <c r="AQ6" s="202">
        <v>26.2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4.96</v>
      </c>
      <c r="L7" s="202">
        <v>319.85000000000002</v>
      </c>
      <c r="M7" s="202">
        <v>13.65</v>
      </c>
      <c r="N7" s="202">
        <v>35.26</v>
      </c>
      <c r="O7" s="202">
        <v>0</v>
      </c>
      <c r="P7" s="202">
        <v>30.06</v>
      </c>
      <c r="Q7" s="202">
        <v>3.29</v>
      </c>
      <c r="R7" s="202">
        <v>12.59</v>
      </c>
      <c r="S7" s="202">
        <v>0</v>
      </c>
      <c r="T7" s="202">
        <v>0</v>
      </c>
      <c r="U7" s="202">
        <v>62.16</v>
      </c>
      <c r="V7" s="202">
        <v>4.34</v>
      </c>
      <c r="W7" s="202">
        <v>13.34</v>
      </c>
      <c r="X7" s="202">
        <v>29.35</v>
      </c>
      <c r="Y7" s="202">
        <v>0</v>
      </c>
      <c r="Z7">
        <v>0</v>
      </c>
      <c r="AA7" s="202">
        <v>10.43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28.8</v>
      </c>
      <c r="AH7" s="202">
        <v>0</v>
      </c>
      <c r="AI7" s="202">
        <v>52.39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75.430000000000007</v>
      </c>
      <c r="AQ7" s="202">
        <v>26.78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4.96</v>
      </c>
      <c r="L8" s="202">
        <v>277.42</v>
      </c>
      <c r="M8" s="202">
        <v>13.65</v>
      </c>
      <c r="N8" s="202">
        <v>35.26</v>
      </c>
      <c r="O8" s="202">
        <v>0</v>
      </c>
      <c r="P8" s="202">
        <v>30.06</v>
      </c>
      <c r="Q8" s="202">
        <v>3.29</v>
      </c>
      <c r="R8" s="202">
        <v>12.59</v>
      </c>
      <c r="S8" s="202">
        <v>0</v>
      </c>
      <c r="T8" s="202">
        <v>0</v>
      </c>
      <c r="U8" s="202">
        <v>62.16</v>
      </c>
      <c r="V8" s="202">
        <v>4.34</v>
      </c>
      <c r="W8" s="202">
        <v>13.34</v>
      </c>
      <c r="X8" s="202">
        <v>29.35</v>
      </c>
      <c r="Y8" s="202">
        <v>0</v>
      </c>
      <c r="Z8">
        <v>0</v>
      </c>
      <c r="AA8" s="202">
        <v>10.43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28.8</v>
      </c>
      <c r="AH8" s="202">
        <v>0</v>
      </c>
      <c r="AI8" s="202">
        <v>52.39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75.430000000000007</v>
      </c>
      <c r="AQ8" s="202">
        <v>26.78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4.96</v>
      </c>
      <c r="L9" s="202">
        <v>261.27999999999997</v>
      </c>
      <c r="M9" s="202">
        <v>13.65</v>
      </c>
      <c r="N9" s="202">
        <v>35.26</v>
      </c>
      <c r="O9" s="202">
        <v>0</v>
      </c>
      <c r="P9" s="202">
        <v>30.06</v>
      </c>
      <c r="Q9" s="202">
        <v>3.29</v>
      </c>
      <c r="R9" s="202">
        <v>12.59</v>
      </c>
      <c r="S9" s="202">
        <v>0</v>
      </c>
      <c r="T9" s="202">
        <v>0</v>
      </c>
      <c r="U9" s="202">
        <v>62.16</v>
      </c>
      <c r="V9" s="202">
        <v>4.33</v>
      </c>
      <c r="W9" s="202">
        <v>13.34</v>
      </c>
      <c r="X9" s="202">
        <v>29.35</v>
      </c>
      <c r="Y9" s="202">
        <v>0</v>
      </c>
      <c r="Z9">
        <v>0</v>
      </c>
      <c r="AA9" s="202">
        <v>10.43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28.8</v>
      </c>
      <c r="AH9" s="202">
        <v>0</v>
      </c>
      <c r="AI9" s="202">
        <v>52.39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75.430000000000007</v>
      </c>
      <c r="AQ9" s="202">
        <v>26.78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4.96</v>
      </c>
      <c r="L10" s="202">
        <v>222.57</v>
      </c>
      <c r="M10" s="202">
        <v>13.65</v>
      </c>
      <c r="N10" s="202">
        <v>35.26</v>
      </c>
      <c r="O10" s="202">
        <v>0</v>
      </c>
      <c r="P10" s="202">
        <v>30.06</v>
      </c>
      <c r="Q10" s="202">
        <v>3.29</v>
      </c>
      <c r="R10" s="202">
        <v>12.59</v>
      </c>
      <c r="S10" s="202">
        <v>0</v>
      </c>
      <c r="T10" s="202">
        <v>0</v>
      </c>
      <c r="U10" s="202">
        <v>62.16</v>
      </c>
      <c r="V10" s="202">
        <v>4.33</v>
      </c>
      <c r="W10" s="202">
        <v>13.34</v>
      </c>
      <c r="X10" s="202">
        <v>29.35</v>
      </c>
      <c r="Y10" s="202">
        <v>0</v>
      </c>
      <c r="Z10">
        <v>0</v>
      </c>
      <c r="AA10" s="202">
        <v>10.43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28.8</v>
      </c>
      <c r="AH10" s="202">
        <v>0</v>
      </c>
      <c r="AI10" s="202">
        <v>52.39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75.430000000000007</v>
      </c>
      <c r="AQ10" s="202">
        <v>26.78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4.96</v>
      </c>
      <c r="L11" s="202">
        <v>151.37</v>
      </c>
      <c r="M11" s="202">
        <v>13.65</v>
      </c>
      <c r="N11" s="202">
        <v>35.26</v>
      </c>
      <c r="O11" s="202">
        <v>0</v>
      </c>
      <c r="P11" s="202">
        <v>30.06</v>
      </c>
      <c r="Q11" s="202">
        <v>3.29</v>
      </c>
      <c r="R11" s="202">
        <v>12.59</v>
      </c>
      <c r="S11" s="202">
        <v>0</v>
      </c>
      <c r="T11" s="202">
        <v>0</v>
      </c>
      <c r="U11" s="202">
        <v>62.16</v>
      </c>
      <c r="V11" s="202">
        <v>4.33</v>
      </c>
      <c r="W11" s="202">
        <v>13.34</v>
      </c>
      <c r="X11" s="202">
        <v>29.35</v>
      </c>
      <c r="Y11" s="202">
        <v>0</v>
      </c>
      <c r="Z11">
        <v>0</v>
      </c>
      <c r="AA11" s="202">
        <v>10.43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28.8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75.430000000000007</v>
      </c>
      <c r="AQ11" s="202">
        <v>26.78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4.96</v>
      </c>
      <c r="L12" s="202">
        <v>67.739999999999995</v>
      </c>
      <c r="M12" s="202">
        <v>13.65</v>
      </c>
      <c r="N12" s="202">
        <v>35.26</v>
      </c>
      <c r="O12" s="202">
        <v>0</v>
      </c>
      <c r="P12" s="202">
        <v>30.06</v>
      </c>
      <c r="Q12" s="202">
        <v>3.29</v>
      </c>
      <c r="R12" s="202">
        <v>12.59</v>
      </c>
      <c r="S12" s="202">
        <v>0</v>
      </c>
      <c r="T12" s="202">
        <v>0</v>
      </c>
      <c r="U12" s="202">
        <v>62.16</v>
      </c>
      <c r="V12" s="202">
        <v>4.33</v>
      </c>
      <c r="W12" s="202">
        <v>13.34</v>
      </c>
      <c r="X12" s="202">
        <v>29.35</v>
      </c>
      <c r="Y12" s="202">
        <v>0</v>
      </c>
      <c r="Z12">
        <v>0</v>
      </c>
      <c r="AA12" s="202">
        <v>10.43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28.8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75.430000000000007</v>
      </c>
      <c r="AQ12" s="202">
        <v>26.78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4.96</v>
      </c>
      <c r="L13" s="202">
        <v>67.739999999999995</v>
      </c>
      <c r="M13" s="202">
        <v>13.65</v>
      </c>
      <c r="N13" s="202">
        <v>35.26</v>
      </c>
      <c r="O13" s="202">
        <v>0</v>
      </c>
      <c r="P13" s="202">
        <v>30.06</v>
      </c>
      <c r="Q13" s="202">
        <v>3.29</v>
      </c>
      <c r="R13" s="202">
        <v>12.59</v>
      </c>
      <c r="S13" s="202">
        <v>0</v>
      </c>
      <c r="T13" s="202">
        <v>0</v>
      </c>
      <c r="U13" s="202">
        <v>62.16</v>
      </c>
      <c r="V13" s="202">
        <v>4.33</v>
      </c>
      <c r="W13" s="202">
        <v>13.34</v>
      </c>
      <c r="X13" s="202">
        <v>29.35</v>
      </c>
      <c r="Y13" s="202">
        <v>0</v>
      </c>
      <c r="Z13">
        <v>0</v>
      </c>
      <c r="AA13" s="202">
        <v>10.43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28.8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75.430000000000007</v>
      </c>
      <c r="AQ13" s="202">
        <v>26.78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4.96</v>
      </c>
      <c r="L14" s="202">
        <v>67.739999999999995</v>
      </c>
      <c r="M14" s="202">
        <v>13.65</v>
      </c>
      <c r="N14" s="202">
        <v>35.26</v>
      </c>
      <c r="O14" s="202">
        <v>0</v>
      </c>
      <c r="P14" s="202">
        <v>30.06</v>
      </c>
      <c r="Q14" s="202">
        <v>3.29</v>
      </c>
      <c r="R14" s="202">
        <v>12.59</v>
      </c>
      <c r="S14" s="202">
        <v>0</v>
      </c>
      <c r="T14" s="202">
        <v>0</v>
      </c>
      <c r="U14" s="202">
        <v>62.16</v>
      </c>
      <c r="V14" s="202">
        <v>4.33</v>
      </c>
      <c r="W14" s="202">
        <v>13.34</v>
      </c>
      <c r="X14" s="202">
        <v>29.35</v>
      </c>
      <c r="Y14" s="202">
        <v>0</v>
      </c>
      <c r="Z14">
        <v>0</v>
      </c>
      <c r="AA14" s="202">
        <v>10.43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28.8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75.430000000000007</v>
      </c>
      <c r="AQ14" s="202">
        <v>26.78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4.96</v>
      </c>
      <c r="L15" s="202">
        <v>67.739999999999995</v>
      </c>
      <c r="M15" s="202">
        <v>13.65</v>
      </c>
      <c r="N15" s="202">
        <v>35.26</v>
      </c>
      <c r="O15" s="202">
        <v>0</v>
      </c>
      <c r="P15" s="202">
        <v>30.06</v>
      </c>
      <c r="Q15" s="202">
        <v>3.29</v>
      </c>
      <c r="R15" s="202">
        <v>6.77</v>
      </c>
      <c r="S15" s="202">
        <v>0</v>
      </c>
      <c r="T15" s="202">
        <v>0</v>
      </c>
      <c r="U15" s="202">
        <v>62.16</v>
      </c>
      <c r="V15" s="202">
        <v>4.33</v>
      </c>
      <c r="W15" s="202">
        <v>13.34</v>
      </c>
      <c r="X15" s="202">
        <v>29.35</v>
      </c>
      <c r="Y15" s="202">
        <v>0</v>
      </c>
      <c r="Z15">
        <v>0</v>
      </c>
      <c r="AA15" s="202">
        <v>10.43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28.8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19.350000000000001</v>
      </c>
      <c r="AQ15" s="202">
        <v>26.78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4.96</v>
      </c>
      <c r="L16" s="202">
        <v>67.739999999999995</v>
      </c>
      <c r="M16" s="202">
        <v>13.65</v>
      </c>
      <c r="N16" s="202">
        <v>35.26</v>
      </c>
      <c r="O16" s="202">
        <v>0</v>
      </c>
      <c r="P16" s="202">
        <v>30.06</v>
      </c>
      <c r="Q16" s="202">
        <v>3.29</v>
      </c>
      <c r="R16" s="202">
        <v>6.77</v>
      </c>
      <c r="S16" s="202">
        <v>0</v>
      </c>
      <c r="T16" s="202">
        <v>0</v>
      </c>
      <c r="U16" s="202">
        <v>62.16</v>
      </c>
      <c r="V16" s="202">
        <v>4.33</v>
      </c>
      <c r="W16" s="202">
        <v>13.34</v>
      </c>
      <c r="X16" s="202">
        <v>29.35</v>
      </c>
      <c r="Y16" s="202">
        <v>0</v>
      </c>
      <c r="Z16">
        <v>0</v>
      </c>
      <c r="AA16" s="202">
        <v>10.43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28.8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19.350000000000001</v>
      </c>
      <c r="AQ16" s="202">
        <v>26.78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4.96</v>
      </c>
      <c r="L17" s="202">
        <v>67.739999999999995</v>
      </c>
      <c r="M17" s="202">
        <v>13.65</v>
      </c>
      <c r="N17" s="202">
        <v>35.26</v>
      </c>
      <c r="O17" s="202">
        <v>0</v>
      </c>
      <c r="P17" s="202">
        <v>30.06</v>
      </c>
      <c r="Q17" s="202">
        <v>3.29</v>
      </c>
      <c r="R17" s="202">
        <v>6.77</v>
      </c>
      <c r="S17" s="202">
        <v>0</v>
      </c>
      <c r="T17" s="202">
        <v>0</v>
      </c>
      <c r="U17" s="202">
        <v>62.16</v>
      </c>
      <c r="V17" s="202">
        <v>4.33</v>
      </c>
      <c r="W17" s="202">
        <v>13.34</v>
      </c>
      <c r="X17" s="202">
        <v>29.35</v>
      </c>
      <c r="Y17" s="202">
        <v>0</v>
      </c>
      <c r="Z17">
        <v>0</v>
      </c>
      <c r="AA17" s="202">
        <v>10.43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28.8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19.350000000000001</v>
      </c>
      <c r="AQ17" s="202">
        <v>7.75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4.96</v>
      </c>
      <c r="L18" s="202">
        <v>67.739999999999995</v>
      </c>
      <c r="M18" s="202">
        <v>13.65</v>
      </c>
      <c r="N18" s="202">
        <v>35.26</v>
      </c>
      <c r="O18" s="202">
        <v>0</v>
      </c>
      <c r="P18" s="202">
        <v>30.06</v>
      </c>
      <c r="Q18" s="202">
        <v>3.29</v>
      </c>
      <c r="R18" s="202">
        <v>6.77</v>
      </c>
      <c r="S18" s="202">
        <v>0</v>
      </c>
      <c r="T18" s="202">
        <v>0</v>
      </c>
      <c r="U18" s="202">
        <v>62.16</v>
      </c>
      <c r="V18" s="202">
        <v>4.33</v>
      </c>
      <c r="W18" s="202">
        <v>13.34</v>
      </c>
      <c r="X18" s="202">
        <v>29.35</v>
      </c>
      <c r="Y18" s="202">
        <v>0</v>
      </c>
      <c r="Z18">
        <v>0</v>
      </c>
      <c r="AA18" s="202">
        <v>10.43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28.8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19.350000000000001</v>
      </c>
      <c r="AQ18" s="202">
        <v>7.75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4.96</v>
      </c>
      <c r="L19" s="202">
        <v>67.739999999999995</v>
      </c>
      <c r="M19" s="202">
        <v>13.65</v>
      </c>
      <c r="N19" s="202">
        <v>35.26</v>
      </c>
      <c r="O19" s="202">
        <v>0</v>
      </c>
      <c r="P19" s="202">
        <v>30.06</v>
      </c>
      <c r="Q19" s="202">
        <v>3.29</v>
      </c>
      <c r="R19" s="202">
        <v>6.77</v>
      </c>
      <c r="S19" s="202">
        <v>0</v>
      </c>
      <c r="T19" s="202">
        <v>0</v>
      </c>
      <c r="U19" s="202">
        <v>62.16</v>
      </c>
      <c r="V19" s="202">
        <v>4.33</v>
      </c>
      <c r="W19" s="202">
        <v>13.34</v>
      </c>
      <c r="X19" s="202">
        <v>29.35</v>
      </c>
      <c r="Y19" s="202">
        <v>0</v>
      </c>
      <c r="Z19">
        <v>0</v>
      </c>
      <c r="AA19" s="202">
        <v>10.43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28.8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19.350000000000001</v>
      </c>
      <c r="AQ19" s="202">
        <v>7.75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4.96</v>
      </c>
      <c r="L20" s="202">
        <v>67.739999999999995</v>
      </c>
      <c r="M20" s="202">
        <v>13.65</v>
      </c>
      <c r="N20" s="202">
        <v>35.26</v>
      </c>
      <c r="O20" s="202">
        <v>0</v>
      </c>
      <c r="P20" s="202">
        <v>30.06</v>
      </c>
      <c r="Q20" s="202">
        <v>3.29</v>
      </c>
      <c r="R20" s="202">
        <v>6.77</v>
      </c>
      <c r="S20" s="202">
        <v>0</v>
      </c>
      <c r="T20" s="202">
        <v>0</v>
      </c>
      <c r="U20" s="202">
        <v>62.16</v>
      </c>
      <c r="V20" s="202">
        <v>4.33</v>
      </c>
      <c r="W20" s="202">
        <v>13.34</v>
      </c>
      <c r="X20" s="202">
        <v>29.35</v>
      </c>
      <c r="Y20" s="202">
        <v>0</v>
      </c>
      <c r="Z20">
        <v>0</v>
      </c>
      <c r="AA20" s="202">
        <v>10.75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28.8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19.350000000000001</v>
      </c>
      <c r="AQ20" s="202">
        <v>7.75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4.96</v>
      </c>
      <c r="L21" s="202">
        <v>67.739999999999995</v>
      </c>
      <c r="M21" s="202">
        <v>13.65</v>
      </c>
      <c r="N21" s="202">
        <v>35.26</v>
      </c>
      <c r="O21" s="202">
        <v>0</v>
      </c>
      <c r="P21" s="202">
        <v>30.06</v>
      </c>
      <c r="Q21" s="202">
        <v>3.29</v>
      </c>
      <c r="R21" s="202">
        <v>6.77</v>
      </c>
      <c r="S21" s="202">
        <v>0</v>
      </c>
      <c r="T21" s="202">
        <v>0</v>
      </c>
      <c r="U21" s="202">
        <v>62.16</v>
      </c>
      <c r="V21" s="202">
        <v>4.33</v>
      </c>
      <c r="W21" s="202">
        <v>13.34</v>
      </c>
      <c r="X21" s="202">
        <v>29.35</v>
      </c>
      <c r="Y21" s="202">
        <v>0</v>
      </c>
      <c r="Z21">
        <v>0</v>
      </c>
      <c r="AA21" s="202">
        <v>10.75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28.8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19.350000000000001</v>
      </c>
      <c r="AQ21" s="202">
        <v>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4.96</v>
      </c>
      <c r="L22" s="202">
        <v>67.739999999999995</v>
      </c>
      <c r="M22" s="202">
        <v>13.65</v>
      </c>
      <c r="N22" s="202">
        <v>35.26</v>
      </c>
      <c r="O22" s="202">
        <v>0</v>
      </c>
      <c r="P22" s="202">
        <v>30.06</v>
      </c>
      <c r="Q22" s="202">
        <v>3.29</v>
      </c>
      <c r="R22" s="202">
        <v>6.77</v>
      </c>
      <c r="S22" s="202">
        <v>0</v>
      </c>
      <c r="T22" s="202">
        <v>0</v>
      </c>
      <c r="U22" s="202">
        <v>62.16</v>
      </c>
      <c r="V22" s="202">
        <v>4.33</v>
      </c>
      <c r="W22" s="202">
        <v>13.34</v>
      </c>
      <c r="X22" s="202">
        <v>29.35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28.8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19.350000000000001</v>
      </c>
      <c r="AQ22" s="202">
        <v>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4.96</v>
      </c>
      <c r="L23" s="202">
        <v>67.739999999999995</v>
      </c>
      <c r="M23" s="202">
        <v>13.65</v>
      </c>
      <c r="N23" s="202">
        <v>35.26</v>
      </c>
      <c r="O23" s="202">
        <v>0</v>
      </c>
      <c r="P23" s="202">
        <v>30.06</v>
      </c>
      <c r="Q23" s="202">
        <v>3.29</v>
      </c>
      <c r="R23" s="202">
        <v>6.77</v>
      </c>
      <c r="S23" s="202">
        <v>0</v>
      </c>
      <c r="T23" s="202">
        <v>0</v>
      </c>
      <c r="U23" s="202">
        <v>62.16</v>
      </c>
      <c r="V23" s="202">
        <v>1.94</v>
      </c>
      <c r="W23" s="202">
        <v>13.34</v>
      </c>
      <c r="X23" s="202">
        <v>29.35</v>
      </c>
      <c r="Y23" s="202">
        <v>0</v>
      </c>
      <c r="Z23">
        <v>0</v>
      </c>
      <c r="AA23" s="202">
        <v>10.75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28.8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19.350000000000001</v>
      </c>
      <c r="AQ23" s="202">
        <v>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4.96</v>
      </c>
      <c r="L24" s="202">
        <v>67.739999999999995</v>
      </c>
      <c r="M24" s="202">
        <v>13.65</v>
      </c>
      <c r="N24" s="202">
        <v>35.26</v>
      </c>
      <c r="O24" s="202">
        <v>0</v>
      </c>
      <c r="P24" s="202">
        <v>30.06</v>
      </c>
      <c r="Q24" s="202">
        <v>3.29</v>
      </c>
      <c r="R24" s="202">
        <v>6.77</v>
      </c>
      <c r="S24" s="202">
        <v>0</v>
      </c>
      <c r="T24" s="202">
        <v>0</v>
      </c>
      <c r="U24" s="202">
        <v>62.16</v>
      </c>
      <c r="V24" s="202">
        <v>1.94</v>
      </c>
      <c r="W24" s="202">
        <v>13.34</v>
      </c>
      <c r="X24" s="202">
        <v>29.35</v>
      </c>
      <c r="Y24" s="202">
        <v>0</v>
      </c>
      <c r="Z24">
        <v>0</v>
      </c>
      <c r="AA24" s="202">
        <v>10.75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28.8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19.350000000000001</v>
      </c>
      <c r="AQ24" s="202">
        <v>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4.96</v>
      </c>
      <c r="L25" s="202">
        <v>67.739999999999995</v>
      </c>
      <c r="M25" s="202">
        <v>13.65</v>
      </c>
      <c r="N25" s="202">
        <v>35.26</v>
      </c>
      <c r="O25" s="202">
        <v>0</v>
      </c>
      <c r="P25" s="202">
        <v>30.06</v>
      </c>
      <c r="Q25" s="202">
        <v>3.29</v>
      </c>
      <c r="R25" s="202">
        <v>6.77</v>
      </c>
      <c r="S25" s="202">
        <v>0</v>
      </c>
      <c r="T25" s="202">
        <v>0</v>
      </c>
      <c r="U25" s="202">
        <v>62.16</v>
      </c>
      <c r="V25" s="202">
        <v>1.94</v>
      </c>
      <c r="W25" s="202">
        <v>13.34</v>
      </c>
      <c r="X25" s="202">
        <v>29.35</v>
      </c>
      <c r="Y25" s="202">
        <v>0</v>
      </c>
      <c r="Z25">
        <v>0</v>
      </c>
      <c r="AA25" s="202">
        <v>10.75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28.8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19.350000000000001</v>
      </c>
      <c r="AQ25" s="202">
        <v>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4.96</v>
      </c>
      <c r="L26" s="202">
        <v>67.739999999999995</v>
      </c>
      <c r="M26" s="202">
        <v>13.65</v>
      </c>
      <c r="N26" s="202">
        <v>35.26</v>
      </c>
      <c r="O26" s="202">
        <v>0</v>
      </c>
      <c r="P26" s="202">
        <v>30.06</v>
      </c>
      <c r="Q26" s="202">
        <v>3.29</v>
      </c>
      <c r="R26" s="202">
        <v>12.59</v>
      </c>
      <c r="S26" s="202">
        <v>0</v>
      </c>
      <c r="T26" s="202">
        <v>0</v>
      </c>
      <c r="U26" s="202">
        <v>62.16</v>
      </c>
      <c r="V26" s="202">
        <v>4.33</v>
      </c>
      <c r="W26" s="202">
        <v>13.34</v>
      </c>
      <c r="X26" s="202">
        <v>29.35</v>
      </c>
      <c r="Y26" s="202">
        <v>0</v>
      </c>
      <c r="Z26">
        <v>0</v>
      </c>
      <c r="AA26" s="202">
        <v>10.75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28.8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75.430000000000007</v>
      </c>
      <c r="AQ26" s="202">
        <v>26.78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4.96</v>
      </c>
      <c r="L27" s="202">
        <v>67.739999999999995</v>
      </c>
      <c r="M27" s="202">
        <v>13.65</v>
      </c>
      <c r="N27" s="202">
        <v>35.26</v>
      </c>
      <c r="O27" s="202">
        <v>0</v>
      </c>
      <c r="P27" s="202">
        <v>30.06</v>
      </c>
      <c r="Q27" s="202">
        <v>3.29</v>
      </c>
      <c r="R27" s="202">
        <v>12.59</v>
      </c>
      <c r="S27" s="202">
        <v>0</v>
      </c>
      <c r="T27" s="202">
        <v>0</v>
      </c>
      <c r="U27" s="202">
        <v>62.16</v>
      </c>
      <c r="V27" s="202">
        <v>4.33</v>
      </c>
      <c r="W27" s="202">
        <v>13.34</v>
      </c>
      <c r="X27" s="202">
        <v>29.35</v>
      </c>
      <c r="Y27" s="202">
        <v>0</v>
      </c>
      <c r="Z27">
        <v>0</v>
      </c>
      <c r="AA27" s="202">
        <v>10.43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28.8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75.430000000000007</v>
      </c>
      <c r="AQ27" s="202">
        <v>26.78</v>
      </c>
      <c r="AR27" s="202">
        <v>6.1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4.96</v>
      </c>
      <c r="L28" s="202">
        <v>67.739999999999995</v>
      </c>
      <c r="M28" s="202">
        <v>13.65</v>
      </c>
      <c r="N28" s="202">
        <v>35.26</v>
      </c>
      <c r="O28" s="202">
        <v>0</v>
      </c>
      <c r="P28" s="202">
        <v>30.06</v>
      </c>
      <c r="Q28" s="202">
        <v>3.29</v>
      </c>
      <c r="R28" s="202">
        <v>12.59</v>
      </c>
      <c r="S28" s="202">
        <v>0</v>
      </c>
      <c r="T28" s="202">
        <v>0</v>
      </c>
      <c r="U28" s="202">
        <v>62.16</v>
      </c>
      <c r="V28" s="202">
        <v>4.33</v>
      </c>
      <c r="W28" s="202">
        <v>13.34</v>
      </c>
      <c r="X28" s="202">
        <v>29.35</v>
      </c>
      <c r="Y28" s="202">
        <v>0</v>
      </c>
      <c r="Z28">
        <v>0</v>
      </c>
      <c r="AA28" s="202">
        <v>10.43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28.8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75.430000000000007</v>
      </c>
      <c r="AQ28" s="202">
        <v>26.78</v>
      </c>
      <c r="AR28" s="202">
        <v>11.56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4.96</v>
      </c>
      <c r="L29" s="202">
        <v>67.739999999999995</v>
      </c>
      <c r="M29" s="202">
        <v>13.65</v>
      </c>
      <c r="N29" s="202">
        <v>35.26</v>
      </c>
      <c r="O29" s="202">
        <v>0</v>
      </c>
      <c r="P29" s="202">
        <v>30.06</v>
      </c>
      <c r="Q29" s="202">
        <v>3.29</v>
      </c>
      <c r="R29" s="202">
        <v>12.59</v>
      </c>
      <c r="S29" s="202">
        <v>0</v>
      </c>
      <c r="T29" s="202">
        <v>0</v>
      </c>
      <c r="U29" s="202">
        <v>62.16</v>
      </c>
      <c r="V29" s="202">
        <v>4.33</v>
      </c>
      <c r="W29" s="202">
        <v>13.34</v>
      </c>
      <c r="X29" s="202">
        <v>29.35</v>
      </c>
      <c r="Y29" s="202">
        <v>0</v>
      </c>
      <c r="Z29">
        <v>0</v>
      </c>
      <c r="AA29" s="202">
        <v>10.43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28.8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75.430000000000007</v>
      </c>
      <c r="AQ29" s="202">
        <v>26.78</v>
      </c>
      <c r="AR29" s="202">
        <v>16.239999999999998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4.96</v>
      </c>
      <c r="L30" s="202">
        <v>67.739999999999995</v>
      </c>
      <c r="M30" s="202">
        <v>13.65</v>
      </c>
      <c r="N30" s="202">
        <v>35.26</v>
      </c>
      <c r="O30" s="202">
        <v>0</v>
      </c>
      <c r="P30" s="202">
        <v>30.06</v>
      </c>
      <c r="Q30" s="202">
        <v>3.29</v>
      </c>
      <c r="R30" s="202">
        <v>6.77</v>
      </c>
      <c r="S30" s="202">
        <v>0</v>
      </c>
      <c r="T30" s="202">
        <v>0</v>
      </c>
      <c r="U30" s="202">
        <v>62.16</v>
      </c>
      <c r="V30" s="202">
        <v>4.33</v>
      </c>
      <c r="W30" s="202">
        <v>13.34</v>
      </c>
      <c r="X30" s="202">
        <v>29.35</v>
      </c>
      <c r="Y30" s="202">
        <v>0</v>
      </c>
      <c r="Z30">
        <v>0</v>
      </c>
      <c r="AA30" s="202">
        <v>10.43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28.8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19.350000000000001</v>
      </c>
      <c r="AQ30" s="202">
        <v>26.78</v>
      </c>
      <c r="AR30" s="202">
        <v>20.96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4.96</v>
      </c>
      <c r="L31" s="202">
        <v>67.739999999999995</v>
      </c>
      <c r="M31" s="202">
        <v>13.65</v>
      </c>
      <c r="N31" s="202">
        <v>35.26</v>
      </c>
      <c r="O31" s="202">
        <v>0</v>
      </c>
      <c r="P31" s="202">
        <v>30.2</v>
      </c>
      <c r="Q31" s="202">
        <v>3.29</v>
      </c>
      <c r="R31" s="202">
        <v>6.77</v>
      </c>
      <c r="S31" s="202">
        <v>0</v>
      </c>
      <c r="T31" s="202">
        <v>0</v>
      </c>
      <c r="U31" s="202">
        <v>62.16</v>
      </c>
      <c r="V31" s="202">
        <v>1.94</v>
      </c>
      <c r="W31" s="202">
        <v>13.34</v>
      </c>
      <c r="X31" s="202">
        <v>29.35</v>
      </c>
      <c r="Y31" s="202">
        <v>0</v>
      </c>
      <c r="Z31">
        <v>0</v>
      </c>
      <c r="AA31" s="202">
        <v>10.43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28.8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19.350000000000001</v>
      </c>
      <c r="AQ31" s="202">
        <v>7.75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4.96</v>
      </c>
      <c r="L32" s="202">
        <v>67.739999999999995</v>
      </c>
      <c r="M32" s="202">
        <v>13.65</v>
      </c>
      <c r="N32" s="202">
        <v>35.26</v>
      </c>
      <c r="O32" s="202">
        <v>0</v>
      </c>
      <c r="P32" s="202">
        <v>30.2</v>
      </c>
      <c r="Q32" s="202">
        <v>3.29</v>
      </c>
      <c r="R32" s="202">
        <v>6.77</v>
      </c>
      <c r="S32" s="202">
        <v>0</v>
      </c>
      <c r="T32" s="202">
        <v>0</v>
      </c>
      <c r="U32" s="202">
        <v>62.16</v>
      </c>
      <c r="V32" s="202">
        <v>1.94</v>
      </c>
      <c r="W32" s="202">
        <v>13.34</v>
      </c>
      <c r="X32" s="202">
        <v>29.35</v>
      </c>
      <c r="Y32" s="202">
        <v>0</v>
      </c>
      <c r="Z32">
        <v>0</v>
      </c>
      <c r="AA32" s="202">
        <v>10.43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28.8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19.350000000000001</v>
      </c>
      <c r="AQ32" s="202">
        <v>7.75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4.96</v>
      </c>
      <c r="L33" s="202">
        <v>67.739999999999995</v>
      </c>
      <c r="M33" s="202">
        <v>13.65</v>
      </c>
      <c r="N33" s="202">
        <v>35.26</v>
      </c>
      <c r="O33" s="202">
        <v>0</v>
      </c>
      <c r="P33" s="202">
        <v>30.2</v>
      </c>
      <c r="Q33" s="202">
        <v>3.29</v>
      </c>
      <c r="R33" s="202">
        <v>6.77</v>
      </c>
      <c r="S33" s="202">
        <v>0</v>
      </c>
      <c r="T33" s="202">
        <v>0</v>
      </c>
      <c r="U33" s="202">
        <v>62.16</v>
      </c>
      <c r="V33" s="202">
        <v>1.94</v>
      </c>
      <c r="W33" s="202">
        <v>13.34</v>
      </c>
      <c r="X33" s="202">
        <v>29.35</v>
      </c>
      <c r="Y33" s="202">
        <v>0</v>
      </c>
      <c r="Z33">
        <v>0</v>
      </c>
      <c r="AA33" s="202">
        <v>10.43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28.8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19.350000000000001</v>
      </c>
      <c r="AQ33" s="202">
        <v>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4.96</v>
      </c>
      <c r="L34" s="202">
        <v>67.739999999999995</v>
      </c>
      <c r="M34" s="202">
        <v>13.65</v>
      </c>
      <c r="N34" s="202">
        <v>35.26</v>
      </c>
      <c r="O34" s="202">
        <v>0</v>
      </c>
      <c r="P34" s="202">
        <v>30.2</v>
      </c>
      <c r="Q34" s="202">
        <v>3.29</v>
      </c>
      <c r="R34" s="202">
        <v>6.77</v>
      </c>
      <c r="S34" s="202">
        <v>0</v>
      </c>
      <c r="T34" s="202">
        <v>0</v>
      </c>
      <c r="U34" s="202">
        <v>62.16</v>
      </c>
      <c r="V34" s="202">
        <v>1.94</v>
      </c>
      <c r="W34" s="202">
        <v>13.34</v>
      </c>
      <c r="X34" s="202">
        <v>29.35</v>
      </c>
      <c r="Y34" s="202">
        <v>0</v>
      </c>
      <c r="Z34">
        <v>0</v>
      </c>
      <c r="AA34" s="202">
        <v>10.43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28.8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19.350000000000001</v>
      </c>
      <c r="AQ34" s="202">
        <v>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4.96</v>
      </c>
      <c r="L35" s="202">
        <v>67.739999999999995</v>
      </c>
      <c r="M35" s="202">
        <v>13.65</v>
      </c>
      <c r="N35" s="202">
        <v>35.26</v>
      </c>
      <c r="O35" s="202">
        <v>0</v>
      </c>
      <c r="P35" s="202">
        <v>30.2</v>
      </c>
      <c r="Q35" s="202">
        <v>3.29</v>
      </c>
      <c r="R35" s="202">
        <v>6.77</v>
      </c>
      <c r="S35" s="202">
        <v>0</v>
      </c>
      <c r="T35" s="202">
        <v>0</v>
      </c>
      <c r="U35" s="202">
        <v>62.16</v>
      </c>
      <c r="V35" s="202">
        <v>1.94</v>
      </c>
      <c r="W35" s="202">
        <v>13.34</v>
      </c>
      <c r="X35" s="202">
        <v>29.35</v>
      </c>
      <c r="Y35" s="202">
        <v>0</v>
      </c>
      <c r="Z35">
        <v>0</v>
      </c>
      <c r="AA35" s="202">
        <v>10.43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28.8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19.350000000000001</v>
      </c>
      <c r="AQ35" s="202">
        <v>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4.96</v>
      </c>
      <c r="L36" s="202">
        <v>67.739999999999995</v>
      </c>
      <c r="M36" s="202">
        <v>13.65</v>
      </c>
      <c r="N36" s="202">
        <v>35.26</v>
      </c>
      <c r="O36" s="202">
        <v>0</v>
      </c>
      <c r="P36" s="202">
        <v>30.2</v>
      </c>
      <c r="Q36" s="202">
        <v>3.29</v>
      </c>
      <c r="R36" s="202">
        <v>6.77</v>
      </c>
      <c r="S36" s="202">
        <v>0</v>
      </c>
      <c r="T36" s="202">
        <v>0</v>
      </c>
      <c r="U36" s="202">
        <v>62.16</v>
      </c>
      <c r="V36" s="202">
        <v>1.94</v>
      </c>
      <c r="W36" s="202">
        <v>13.34</v>
      </c>
      <c r="X36" s="202">
        <v>29.35</v>
      </c>
      <c r="Y36" s="202">
        <v>0</v>
      </c>
      <c r="Z36">
        <v>0</v>
      </c>
      <c r="AA36" s="202">
        <v>10.43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28.8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19.350000000000001</v>
      </c>
      <c r="AQ36" s="202">
        <v>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4.96</v>
      </c>
      <c r="L37" s="202">
        <v>67.739999999999995</v>
      </c>
      <c r="M37" s="202">
        <v>13.65</v>
      </c>
      <c r="N37" s="202">
        <v>35.26</v>
      </c>
      <c r="O37" s="202">
        <v>0</v>
      </c>
      <c r="P37" s="202">
        <v>30.2</v>
      </c>
      <c r="Q37" s="202">
        <v>3.29</v>
      </c>
      <c r="R37" s="202">
        <v>6.77</v>
      </c>
      <c r="S37" s="202">
        <v>0</v>
      </c>
      <c r="T37" s="202">
        <v>0</v>
      </c>
      <c r="U37" s="202">
        <v>62.16</v>
      </c>
      <c r="V37" s="202">
        <v>1.94</v>
      </c>
      <c r="W37" s="202">
        <v>13.34</v>
      </c>
      <c r="X37" s="202">
        <v>29.35</v>
      </c>
      <c r="Y37" s="202">
        <v>0</v>
      </c>
      <c r="Z37">
        <v>0</v>
      </c>
      <c r="AA37" s="202">
        <v>10.43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28.8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19.350000000000001</v>
      </c>
      <c r="AQ37" s="202">
        <v>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4.96</v>
      </c>
      <c r="L38" s="202">
        <v>67.739999999999995</v>
      </c>
      <c r="M38" s="202">
        <v>13.65</v>
      </c>
      <c r="N38" s="202">
        <v>35.26</v>
      </c>
      <c r="O38" s="202">
        <v>0</v>
      </c>
      <c r="P38" s="202">
        <v>30.2</v>
      </c>
      <c r="Q38" s="202">
        <v>3.29</v>
      </c>
      <c r="R38" s="202">
        <v>6.77</v>
      </c>
      <c r="S38" s="202">
        <v>0</v>
      </c>
      <c r="T38" s="202">
        <v>0</v>
      </c>
      <c r="U38" s="202">
        <v>62.16</v>
      </c>
      <c r="V38" s="202">
        <v>1.94</v>
      </c>
      <c r="W38" s="202">
        <v>13.34</v>
      </c>
      <c r="X38" s="202">
        <v>29.35</v>
      </c>
      <c r="Y38" s="202">
        <v>0</v>
      </c>
      <c r="Z38">
        <v>0</v>
      </c>
      <c r="AA38" s="202">
        <v>10.43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28.8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19.350000000000001</v>
      </c>
      <c r="AQ38" s="202">
        <v>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67.739999999999995</v>
      </c>
      <c r="M39" s="202">
        <v>13.65</v>
      </c>
      <c r="N39" s="202">
        <v>35.26</v>
      </c>
      <c r="O39" s="202">
        <v>0</v>
      </c>
      <c r="P39" s="202">
        <v>30.2</v>
      </c>
      <c r="Q39" s="202">
        <v>3.29</v>
      </c>
      <c r="R39" s="202">
        <v>6.77</v>
      </c>
      <c r="S39" s="202">
        <v>0</v>
      </c>
      <c r="T39" s="202">
        <v>0</v>
      </c>
      <c r="U39" s="202">
        <v>62.16</v>
      </c>
      <c r="V39" s="202">
        <v>1.94</v>
      </c>
      <c r="W39" s="202">
        <v>13.34</v>
      </c>
      <c r="X39" s="202">
        <v>29.35</v>
      </c>
      <c r="Y39" s="202">
        <v>0</v>
      </c>
      <c r="Z39">
        <v>0</v>
      </c>
      <c r="AA39" s="202">
        <v>10.43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28.8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19.350000000000001</v>
      </c>
      <c r="AQ39" s="202">
        <v>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67.739999999999995</v>
      </c>
      <c r="M40" s="202">
        <v>13.65</v>
      </c>
      <c r="N40" s="202">
        <v>35.26</v>
      </c>
      <c r="O40" s="202">
        <v>0</v>
      </c>
      <c r="P40" s="202">
        <v>30.2</v>
      </c>
      <c r="Q40" s="202">
        <v>3.29</v>
      </c>
      <c r="R40" s="202">
        <v>6.77</v>
      </c>
      <c r="S40" s="202">
        <v>0</v>
      </c>
      <c r="T40" s="202">
        <v>0</v>
      </c>
      <c r="U40" s="202">
        <v>62.16</v>
      </c>
      <c r="V40" s="202">
        <v>1.94</v>
      </c>
      <c r="W40" s="202">
        <v>13.34</v>
      </c>
      <c r="X40" s="202">
        <v>29.35</v>
      </c>
      <c r="Y40" s="202">
        <v>0</v>
      </c>
      <c r="Z40">
        <v>0</v>
      </c>
      <c r="AA40" s="202">
        <v>10.43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28.8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19.350000000000001</v>
      </c>
      <c r="AQ40" s="202">
        <v>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67.739999999999995</v>
      </c>
      <c r="M41" s="202">
        <v>13.65</v>
      </c>
      <c r="N41" s="202">
        <v>35.26</v>
      </c>
      <c r="O41" s="202">
        <v>0</v>
      </c>
      <c r="P41" s="202">
        <v>30.2</v>
      </c>
      <c r="Q41" s="202">
        <v>3.29</v>
      </c>
      <c r="R41" s="202">
        <v>6.77</v>
      </c>
      <c r="S41" s="202">
        <v>0</v>
      </c>
      <c r="T41" s="202">
        <v>0</v>
      </c>
      <c r="U41" s="202">
        <v>62.16</v>
      </c>
      <c r="V41" s="202">
        <v>1.94</v>
      </c>
      <c r="W41" s="202">
        <v>13.34</v>
      </c>
      <c r="X41" s="202">
        <v>29.35</v>
      </c>
      <c r="Y41" s="202">
        <v>0</v>
      </c>
      <c r="Z41">
        <v>0</v>
      </c>
      <c r="AA41" s="202">
        <v>10.43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28.8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19.350000000000001</v>
      </c>
      <c r="AQ41" s="202">
        <v>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67.739999999999995</v>
      </c>
      <c r="M42" s="202">
        <v>13.65</v>
      </c>
      <c r="N42" s="202">
        <v>35.26</v>
      </c>
      <c r="O42" s="202">
        <v>0</v>
      </c>
      <c r="P42" s="202">
        <v>30.2</v>
      </c>
      <c r="Q42" s="202">
        <v>3.29</v>
      </c>
      <c r="R42" s="202">
        <v>6.77</v>
      </c>
      <c r="S42" s="202">
        <v>0</v>
      </c>
      <c r="T42" s="202">
        <v>0</v>
      </c>
      <c r="U42" s="202">
        <v>62.16</v>
      </c>
      <c r="V42" s="202">
        <v>4.34</v>
      </c>
      <c r="W42" s="202">
        <v>13.34</v>
      </c>
      <c r="X42" s="202">
        <v>29.35</v>
      </c>
      <c r="Y42" s="202">
        <v>0</v>
      </c>
      <c r="Z42">
        <v>0</v>
      </c>
      <c r="AA42" s="202">
        <v>10.43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19.350000000000001</v>
      </c>
      <c r="AQ42" s="202">
        <v>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67.739999999999995</v>
      </c>
      <c r="M43" s="202">
        <v>13.65</v>
      </c>
      <c r="N43" s="202">
        <v>35.26</v>
      </c>
      <c r="O43" s="202">
        <v>0</v>
      </c>
      <c r="P43" s="202">
        <v>30.2</v>
      </c>
      <c r="Q43" s="202">
        <v>3.29</v>
      </c>
      <c r="R43" s="202">
        <v>6.77</v>
      </c>
      <c r="S43" s="202">
        <v>0</v>
      </c>
      <c r="T43" s="202">
        <v>0</v>
      </c>
      <c r="U43" s="202">
        <v>62.16</v>
      </c>
      <c r="V43" s="202">
        <v>4.34</v>
      </c>
      <c r="W43" s="202">
        <v>13.34</v>
      </c>
      <c r="X43" s="202">
        <v>29.35</v>
      </c>
      <c r="Y43" s="202">
        <v>0</v>
      </c>
      <c r="Z43">
        <v>0</v>
      </c>
      <c r="AA43" s="202">
        <v>10.43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19.350000000000001</v>
      </c>
      <c r="AQ43" s="202">
        <v>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67.739999999999995</v>
      </c>
      <c r="M44" s="202">
        <v>13.65</v>
      </c>
      <c r="N44" s="202">
        <v>35.26</v>
      </c>
      <c r="O44" s="202">
        <v>0</v>
      </c>
      <c r="P44" s="202">
        <v>30.2</v>
      </c>
      <c r="Q44" s="202">
        <v>3.29</v>
      </c>
      <c r="R44" s="202">
        <v>6.77</v>
      </c>
      <c r="S44" s="202">
        <v>0</v>
      </c>
      <c r="T44" s="202">
        <v>0</v>
      </c>
      <c r="U44" s="202">
        <v>62.16</v>
      </c>
      <c r="V44" s="202">
        <v>4.34</v>
      </c>
      <c r="W44" s="202">
        <v>13.34</v>
      </c>
      <c r="X44" s="202">
        <v>29.35</v>
      </c>
      <c r="Y44" s="202">
        <v>0</v>
      </c>
      <c r="Z44">
        <v>0</v>
      </c>
      <c r="AA44" s="202">
        <v>10.43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19.350000000000001</v>
      </c>
      <c r="AQ44" s="202">
        <v>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67.739999999999995</v>
      </c>
      <c r="M45" s="202">
        <v>13.65</v>
      </c>
      <c r="N45" s="202">
        <v>35.26</v>
      </c>
      <c r="O45" s="202">
        <v>0</v>
      </c>
      <c r="P45" s="202">
        <v>30.2</v>
      </c>
      <c r="Q45" s="202">
        <v>3.29</v>
      </c>
      <c r="R45" s="202">
        <v>12.59</v>
      </c>
      <c r="S45" s="202">
        <v>0</v>
      </c>
      <c r="T45" s="202">
        <v>0</v>
      </c>
      <c r="U45" s="202">
        <v>62.16</v>
      </c>
      <c r="V45" s="202">
        <v>4.3499999999999996</v>
      </c>
      <c r="W45" s="202">
        <v>13.34</v>
      </c>
      <c r="X45" s="202">
        <v>29.35</v>
      </c>
      <c r="Y45" s="202">
        <v>0</v>
      </c>
      <c r="Z45">
        <v>0</v>
      </c>
      <c r="AA45" s="202">
        <v>10.43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75.430000000000007</v>
      </c>
      <c r="AQ45" s="202">
        <v>26.78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67.739999999999995</v>
      </c>
      <c r="M46" s="202">
        <v>13.65</v>
      </c>
      <c r="N46" s="202">
        <v>35.26</v>
      </c>
      <c r="O46" s="202">
        <v>0</v>
      </c>
      <c r="P46" s="202">
        <v>30.2</v>
      </c>
      <c r="Q46" s="202">
        <v>3.29</v>
      </c>
      <c r="R46" s="202">
        <v>12.59</v>
      </c>
      <c r="S46" s="202">
        <v>0</v>
      </c>
      <c r="T46" s="202">
        <v>0</v>
      </c>
      <c r="U46" s="202">
        <v>62.16</v>
      </c>
      <c r="V46" s="202">
        <v>4.33</v>
      </c>
      <c r="W46" s="202">
        <v>13.34</v>
      </c>
      <c r="X46" s="202">
        <v>29.35</v>
      </c>
      <c r="Y46" s="202">
        <v>0</v>
      </c>
      <c r="Z46">
        <v>0</v>
      </c>
      <c r="AA46" s="202">
        <v>10.43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75.430000000000007</v>
      </c>
      <c r="AQ46" s="202">
        <v>26.78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67.739999999999995</v>
      </c>
      <c r="M47" s="202">
        <v>13.65</v>
      </c>
      <c r="N47" s="202">
        <v>35.26</v>
      </c>
      <c r="O47" s="202">
        <v>0</v>
      </c>
      <c r="P47" s="202">
        <v>30.2</v>
      </c>
      <c r="Q47" s="202">
        <v>3.29</v>
      </c>
      <c r="R47" s="202">
        <v>6.97</v>
      </c>
      <c r="S47" s="202">
        <v>0</v>
      </c>
      <c r="T47" s="202">
        <v>0</v>
      </c>
      <c r="U47" s="202">
        <v>62.16</v>
      </c>
      <c r="V47" s="202">
        <v>4.33</v>
      </c>
      <c r="W47" s="202">
        <v>13.33</v>
      </c>
      <c r="X47" s="202">
        <v>29.35</v>
      </c>
      <c r="Y47" s="202">
        <v>0</v>
      </c>
      <c r="Z47">
        <v>0</v>
      </c>
      <c r="AA47" s="202">
        <v>10.43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75.430000000000007</v>
      </c>
      <c r="AQ47" s="202">
        <v>26.78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67.739999999999995</v>
      </c>
      <c r="M48" s="202">
        <v>13.65</v>
      </c>
      <c r="N48" s="202">
        <v>35.26</v>
      </c>
      <c r="O48" s="202">
        <v>0</v>
      </c>
      <c r="P48" s="202">
        <v>30.2</v>
      </c>
      <c r="Q48" s="202">
        <v>3.29</v>
      </c>
      <c r="R48" s="202">
        <v>6.97</v>
      </c>
      <c r="S48" s="202">
        <v>0</v>
      </c>
      <c r="T48" s="202">
        <v>0</v>
      </c>
      <c r="U48" s="202">
        <v>62.16</v>
      </c>
      <c r="V48" s="202">
        <v>4.33</v>
      </c>
      <c r="W48" s="202">
        <v>13.33</v>
      </c>
      <c r="X48" s="202">
        <v>29.35</v>
      </c>
      <c r="Y48" s="202">
        <v>0</v>
      </c>
      <c r="Z48">
        <v>0</v>
      </c>
      <c r="AA48" s="202">
        <v>10.43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75.430000000000007</v>
      </c>
      <c r="AQ48" s="202">
        <v>26.78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67.739999999999995</v>
      </c>
      <c r="M49" s="202">
        <v>13.65</v>
      </c>
      <c r="N49" s="202">
        <v>35.26</v>
      </c>
      <c r="O49" s="202">
        <v>0</v>
      </c>
      <c r="P49" s="202">
        <v>30.2</v>
      </c>
      <c r="Q49" s="202">
        <v>3.29</v>
      </c>
      <c r="R49" s="202">
        <v>6.97</v>
      </c>
      <c r="S49" s="202">
        <v>0</v>
      </c>
      <c r="T49" s="202">
        <v>0</v>
      </c>
      <c r="U49" s="202">
        <v>62.16</v>
      </c>
      <c r="V49" s="202">
        <v>4.33</v>
      </c>
      <c r="W49" s="202">
        <v>13.33</v>
      </c>
      <c r="X49" s="202">
        <v>29.35</v>
      </c>
      <c r="Y49" s="202">
        <v>0</v>
      </c>
      <c r="Z49">
        <v>0</v>
      </c>
      <c r="AA49" s="202">
        <v>10.43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20.32</v>
      </c>
      <c r="AQ49" s="202">
        <v>26.78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67.739999999999995</v>
      </c>
      <c r="M50" s="202">
        <v>13.65</v>
      </c>
      <c r="N50" s="202">
        <v>35.26</v>
      </c>
      <c r="O50" s="202">
        <v>0</v>
      </c>
      <c r="P50" s="202">
        <v>30.2</v>
      </c>
      <c r="Q50" s="202">
        <v>3.29</v>
      </c>
      <c r="R50" s="202">
        <v>6.97</v>
      </c>
      <c r="S50" s="202">
        <v>0</v>
      </c>
      <c r="T50" s="202">
        <v>0</v>
      </c>
      <c r="U50" s="202">
        <v>62.16</v>
      </c>
      <c r="V50" s="202">
        <v>4.33</v>
      </c>
      <c r="W50" s="202">
        <v>13.33</v>
      </c>
      <c r="X50" s="202">
        <v>29.35</v>
      </c>
      <c r="Y50" s="202">
        <v>0</v>
      </c>
      <c r="Z50">
        <v>0</v>
      </c>
      <c r="AA50" s="202">
        <v>10.43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20.32</v>
      </c>
      <c r="AQ50" s="202">
        <v>26.78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67.739999999999995</v>
      </c>
      <c r="M51" s="202">
        <v>13.65</v>
      </c>
      <c r="N51" s="202">
        <v>35.26</v>
      </c>
      <c r="O51" s="202">
        <v>0</v>
      </c>
      <c r="P51" s="202">
        <v>30.2</v>
      </c>
      <c r="Q51" s="202">
        <v>3.29</v>
      </c>
      <c r="R51" s="202">
        <v>6.97</v>
      </c>
      <c r="S51" s="202">
        <v>0</v>
      </c>
      <c r="T51" s="202">
        <v>0</v>
      </c>
      <c r="U51" s="202">
        <v>62.16</v>
      </c>
      <c r="V51" s="202">
        <v>4.72</v>
      </c>
      <c r="W51" s="202">
        <v>13.33</v>
      </c>
      <c r="X51" s="202">
        <v>29.35</v>
      </c>
      <c r="Y51" s="202">
        <v>0</v>
      </c>
      <c r="Z51">
        <v>0</v>
      </c>
      <c r="AA51" s="202">
        <v>10.43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20.32</v>
      </c>
      <c r="AQ51" s="202">
        <v>26.78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67.739999999999995</v>
      </c>
      <c r="M52" s="202">
        <v>13.65</v>
      </c>
      <c r="N52" s="202">
        <v>35.26</v>
      </c>
      <c r="O52" s="202">
        <v>0</v>
      </c>
      <c r="P52" s="202">
        <v>30.2</v>
      </c>
      <c r="Q52" s="202">
        <v>3.29</v>
      </c>
      <c r="R52" s="202">
        <v>6.97</v>
      </c>
      <c r="S52" s="202">
        <v>0</v>
      </c>
      <c r="T52" s="202">
        <v>0</v>
      </c>
      <c r="U52" s="202">
        <v>62.16</v>
      </c>
      <c r="V52" s="202">
        <v>5.08</v>
      </c>
      <c r="W52" s="202">
        <v>13.33</v>
      </c>
      <c r="X52" s="202">
        <v>29.35</v>
      </c>
      <c r="Y52" s="202">
        <v>0</v>
      </c>
      <c r="Z52">
        <v>0</v>
      </c>
      <c r="AA52" s="202">
        <v>10.43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29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20.32</v>
      </c>
      <c r="AQ52" s="202">
        <v>26.78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67.739999999999995</v>
      </c>
      <c r="M53" s="202">
        <v>13.65</v>
      </c>
      <c r="N53" s="202">
        <v>35.26</v>
      </c>
      <c r="O53" s="202">
        <v>0</v>
      </c>
      <c r="P53" s="202">
        <v>30.2</v>
      </c>
      <c r="Q53" s="202">
        <v>3.29</v>
      </c>
      <c r="R53" s="202">
        <v>6.97</v>
      </c>
      <c r="S53" s="202">
        <v>0</v>
      </c>
      <c r="T53" s="202">
        <v>0</v>
      </c>
      <c r="U53" s="202">
        <v>62.16</v>
      </c>
      <c r="V53" s="202">
        <v>6.13</v>
      </c>
      <c r="W53" s="202">
        <v>13.33</v>
      </c>
      <c r="X53" s="202">
        <v>29.35</v>
      </c>
      <c r="Y53" s="202">
        <v>0</v>
      </c>
      <c r="Z53">
        <v>0</v>
      </c>
      <c r="AA53" s="202">
        <v>10.43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20.32</v>
      </c>
      <c r="AQ53" s="202">
        <v>20.3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67.739999999999995</v>
      </c>
      <c r="M54" s="202">
        <v>13.65</v>
      </c>
      <c r="N54" s="202">
        <v>35.26</v>
      </c>
      <c r="O54" s="202">
        <v>0</v>
      </c>
      <c r="P54" s="202">
        <v>30.2</v>
      </c>
      <c r="Q54" s="202">
        <v>3.29</v>
      </c>
      <c r="R54" s="202">
        <v>6.97</v>
      </c>
      <c r="S54" s="202">
        <v>0</v>
      </c>
      <c r="T54" s="202">
        <v>0</v>
      </c>
      <c r="U54" s="202">
        <v>62.16</v>
      </c>
      <c r="V54" s="202">
        <v>6.17</v>
      </c>
      <c r="W54" s="202">
        <v>13.34</v>
      </c>
      <c r="X54" s="202">
        <v>29.35</v>
      </c>
      <c r="Y54" s="202">
        <v>0</v>
      </c>
      <c r="Z54">
        <v>0</v>
      </c>
      <c r="AA54" s="202">
        <v>10.43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20.32</v>
      </c>
      <c r="AQ54" s="202">
        <v>20.3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67.739999999999995</v>
      </c>
      <c r="M55" s="202">
        <v>13.65</v>
      </c>
      <c r="N55" s="202">
        <v>35.26</v>
      </c>
      <c r="O55" s="202">
        <v>0</v>
      </c>
      <c r="P55" s="202">
        <v>32.119999999999997</v>
      </c>
      <c r="Q55" s="202">
        <v>3.29</v>
      </c>
      <c r="R55" s="202">
        <v>6.97</v>
      </c>
      <c r="S55" s="202">
        <v>0</v>
      </c>
      <c r="T55" s="202">
        <v>0</v>
      </c>
      <c r="U55" s="202">
        <v>62.16</v>
      </c>
      <c r="V55" s="202">
        <v>6.17</v>
      </c>
      <c r="W55" s="202">
        <v>13.34</v>
      </c>
      <c r="X55" s="202">
        <v>29.35</v>
      </c>
      <c r="Y55" s="202">
        <v>0</v>
      </c>
      <c r="Z55">
        <v>0</v>
      </c>
      <c r="AA55" s="202">
        <v>10.43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28.23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20.32</v>
      </c>
      <c r="AQ55" s="202">
        <v>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67.739999999999995</v>
      </c>
      <c r="M56" s="202">
        <v>13.65</v>
      </c>
      <c r="N56" s="202">
        <v>35.26</v>
      </c>
      <c r="O56" s="202">
        <v>0</v>
      </c>
      <c r="P56" s="202">
        <v>32.39</v>
      </c>
      <c r="Q56" s="202">
        <v>3.29</v>
      </c>
      <c r="R56" s="202">
        <v>6.97</v>
      </c>
      <c r="S56" s="202">
        <v>0</v>
      </c>
      <c r="T56" s="202">
        <v>0</v>
      </c>
      <c r="U56" s="202">
        <v>62.16</v>
      </c>
      <c r="V56" s="202">
        <v>6.17</v>
      </c>
      <c r="W56" s="202">
        <v>13.34</v>
      </c>
      <c r="X56" s="202">
        <v>29.35</v>
      </c>
      <c r="Y56" s="202">
        <v>0</v>
      </c>
      <c r="Z56">
        <v>0</v>
      </c>
      <c r="AA56" s="202">
        <v>10.43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28.23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20.32</v>
      </c>
      <c r="AQ56" s="202">
        <v>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67.739999999999995</v>
      </c>
      <c r="M57" s="202">
        <v>13.65</v>
      </c>
      <c r="N57" s="202">
        <v>35.26</v>
      </c>
      <c r="O57" s="202">
        <v>0</v>
      </c>
      <c r="P57" s="202">
        <v>33.22</v>
      </c>
      <c r="Q57" s="202">
        <v>3.29</v>
      </c>
      <c r="R57" s="202">
        <v>6.97</v>
      </c>
      <c r="S57" s="202">
        <v>0</v>
      </c>
      <c r="T57" s="202">
        <v>0</v>
      </c>
      <c r="U57" s="202">
        <v>62.16</v>
      </c>
      <c r="V57" s="202">
        <v>6.17</v>
      </c>
      <c r="W57" s="202">
        <v>13.34</v>
      </c>
      <c r="X57" s="202">
        <v>29.35</v>
      </c>
      <c r="Y57" s="202">
        <v>0</v>
      </c>
      <c r="Z57">
        <v>0</v>
      </c>
      <c r="AA57" s="202">
        <v>10.43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28.23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20.32</v>
      </c>
      <c r="AQ57" s="202">
        <v>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67.739999999999995</v>
      </c>
      <c r="M58" s="202">
        <v>13.65</v>
      </c>
      <c r="N58" s="202">
        <v>35.26</v>
      </c>
      <c r="O58" s="202">
        <v>0</v>
      </c>
      <c r="P58" s="202">
        <v>33.22</v>
      </c>
      <c r="Q58" s="202">
        <v>3.29</v>
      </c>
      <c r="R58" s="202">
        <v>6.97</v>
      </c>
      <c r="S58" s="202">
        <v>0</v>
      </c>
      <c r="T58" s="202">
        <v>0</v>
      </c>
      <c r="U58" s="202">
        <v>62.16</v>
      </c>
      <c r="V58" s="202">
        <v>6.17</v>
      </c>
      <c r="W58" s="202">
        <v>13.34</v>
      </c>
      <c r="X58" s="202">
        <v>29.35</v>
      </c>
      <c r="Y58" s="202">
        <v>0</v>
      </c>
      <c r="Z58">
        <v>0</v>
      </c>
      <c r="AA58" s="202">
        <v>10.43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28.23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20.32</v>
      </c>
      <c r="AQ58" s="202">
        <v>7.75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67.739999999999995</v>
      </c>
      <c r="M59" s="202">
        <v>13.65</v>
      </c>
      <c r="N59" s="202">
        <v>35.26</v>
      </c>
      <c r="O59" s="202">
        <v>0</v>
      </c>
      <c r="P59" s="202">
        <v>31.06</v>
      </c>
      <c r="Q59" s="202">
        <v>3.29</v>
      </c>
      <c r="R59" s="202">
        <v>6.97</v>
      </c>
      <c r="S59" s="202">
        <v>0</v>
      </c>
      <c r="T59" s="202">
        <v>0</v>
      </c>
      <c r="U59" s="202">
        <v>62.16</v>
      </c>
      <c r="V59" s="202">
        <v>6.17</v>
      </c>
      <c r="W59" s="202">
        <v>13.33</v>
      </c>
      <c r="X59" s="202">
        <v>29.35</v>
      </c>
      <c r="Y59" s="202">
        <v>0</v>
      </c>
      <c r="Z59">
        <v>0</v>
      </c>
      <c r="AA59" s="202">
        <v>10.43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28.23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20.45</v>
      </c>
      <c r="AQ59" s="202">
        <v>7.8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4.96</v>
      </c>
      <c r="L60" s="202">
        <v>67.739999999999995</v>
      </c>
      <c r="M60" s="202">
        <v>13.65</v>
      </c>
      <c r="N60" s="202">
        <v>35.26</v>
      </c>
      <c r="O60" s="202">
        <v>0</v>
      </c>
      <c r="P60" s="202">
        <v>31.06</v>
      </c>
      <c r="Q60" s="202">
        <v>3.29</v>
      </c>
      <c r="R60" s="202">
        <v>6.97</v>
      </c>
      <c r="S60" s="202">
        <v>0</v>
      </c>
      <c r="T60" s="202">
        <v>0</v>
      </c>
      <c r="U60" s="202">
        <v>62.16</v>
      </c>
      <c r="V60" s="202">
        <v>6.17</v>
      </c>
      <c r="W60" s="202">
        <v>13.33</v>
      </c>
      <c r="X60" s="202">
        <v>29.35</v>
      </c>
      <c r="Y60" s="202">
        <v>0</v>
      </c>
      <c r="Z60">
        <v>0</v>
      </c>
      <c r="AA60" s="202">
        <v>10.43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28.23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20.45</v>
      </c>
      <c r="AQ60" s="202">
        <v>7.8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67.739999999999995</v>
      </c>
      <c r="M61" s="202">
        <v>13.65</v>
      </c>
      <c r="N61" s="202">
        <v>35.26</v>
      </c>
      <c r="O61" s="202">
        <v>0</v>
      </c>
      <c r="P61" s="202">
        <v>31.06</v>
      </c>
      <c r="Q61" s="202">
        <v>3.29</v>
      </c>
      <c r="R61" s="202">
        <v>6.97</v>
      </c>
      <c r="S61" s="202">
        <v>0</v>
      </c>
      <c r="T61" s="202">
        <v>0</v>
      </c>
      <c r="U61" s="202">
        <v>62.16</v>
      </c>
      <c r="V61" s="202">
        <v>6.17</v>
      </c>
      <c r="W61" s="202">
        <v>13.33</v>
      </c>
      <c r="X61" s="202">
        <v>29.35</v>
      </c>
      <c r="Y61" s="202">
        <v>0</v>
      </c>
      <c r="Z61">
        <v>0</v>
      </c>
      <c r="AA61" s="202">
        <v>10.43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28.23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20.32</v>
      </c>
      <c r="AQ61" s="202">
        <v>7.8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67.739999999999995</v>
      </c>
      <c r="M62" s="202">
        <v>13.65</v>
      </c>
      <c r="N62" s="202">
        <v>35.26</v>
      </c>
      <c r="O62" s="202">
        <v>0</v>
      </c>
      <c r="P62" s="202">
        <v>31.06</v>
      </c>
      <c r="Q62" s="202">
        <v>3.29</v>
      </c>
      <c r="R62" s="202">
        <v>6.97</v>
      </c>
      <c r="S62" s="202">
        <v>0</v>
      </c>
      <c r="T62" s="202">
        <v>0</v>
      </c>
      <c r="U62" s="202">
        <v>62.16</v>
      </c>
      <c r="V62" s="202">
        <v>6.17</v>
      </c>
      <c r="W62" s="202">
        <v>13.33</v>
      </c>
      <c r="X62" s="202">
        <v>29.35</v>
      </c>
      <c r="Y62" s="202">
        <v>0</v>
      </c>
      <c r="Z62">
        <v>0</v>
      </c>
      <c r="AA62" s="202">
        <v>10.43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28.23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20.32</v>
      </c>
      <c r="AQ62" s="202">
        <v>7.75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4.96</v>
      </c>
      <c r="L63" s="202">
        <v>67.739999999999995</v>
      </c>
      <c r="M63" s="202">
        <v>13.65</v>
      </c>
      <c r="N63" s="202">
        <v>35.26</v>
      </c>
      <c r="O63" s="202">
        <v>0</v>
      </c>
      <c r="P63" s="202">
        <v>31.06</v>
      </c>
      <c r="Q63" s="202">
        <v>3.29</v>
      </c>
      <c r="R63" s="202">
        <v>6.77</v>
      </c>
      <c r="S63" s="202">
        <v>0</v>
      </c>
      <c r="T63" s="202">
        <v>0</v>
      </c>
      <c r="U63" s="202">
        <v>62.16</v>
      </c>
      <c r="V63" s="202">
        <v>3.39</v>
      </c>
      <c r="W63" s="202">
        <v>13.33</v>
      </c>
      <c r="X63" s="202">
        <v>29.35</v>
      </c>
      <c r="Y63" s="202">
        <v>0</v>
      </c>
      <c r="Z63">
        <v>0</v>
      </c>
      <c r="AA63" s="202">
        <v>10.43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28.23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19.739999999999998</v>
      </c>
      <c r="AQ63" s="202">
        <v>7.75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4.96</v>
      </c>
      <c r="L64" s="202">
        <v>67.739999999999995</v>
      </c>
      <c r="M64" s="202">
        <v>13.65</v>
      </c>
      <c r="N64" s="202">
        <v>35.26</v>
      </c>
      <c r="O64" s="202">
        <v>0</v>
      </c>
      <c r="P64" s="202">
        <v>31.06</v>
      </c>
      <c r="Q64" s="202">
        <v>3.29</v>
      </c>
      <c r="R64" s="202">
        <v>6.77</v>
      </c>
      <c r="S64" s="202">
        <v>0</v>
      </c>
      <c r="T64" s="202">
        <v>0</v>
      </c>
      <c r="U64" s="202">
        <v>62.16</v>
      </c>
      <c r="V64" s="202">
        <v>3.39</v>
      </c>
      <c r="W64" s="202">
        <v>13.33</v>
      </c>
      <c r="X64" s="202">
        <v>29.35</v>
      </c>
      <c r="Y64" s="202">
        <v>0</v>
      </c>
      <c r="Z64">
        <v>0</v>
      </c>
      <c r="AA64" s="202">
        <v>10.43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28.23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19.739999999999998</v>
      </c>
      <c r="AQ64" s="202">
        <v>7.75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4.96</v>
      </c>
      <c r="L65" s="202">
        <v>67.739999999999995</v>
      </c>
      <c r="M65" s="202">
        <v>13.65</v>
      </c>
      <c r="N65" s="202">
        <v>35.26</v>
      </c>
      <c r="O65" s="202">
        <v>0</v>
      </c>
      <c r="P65" s="202">
        <v>31.06</v>
      </c>
      <c r="Q65" s="202">
        <v>3.29</v>
      </c>
      <c r="R65" s="202">
        <v>6.77</v>
      </c>
      <c r="S65" s="202">
        <v>0</v>
      </c>
      <c r="T65" s="202">
        <v>0</v>
      </c>
      <c r="U65" s="202">
        <v>62.16</v>
      </c>
      <c r="V65" s="202">
        <v>3.39</v>
      </c>
      <c r="W65" s="202">
        <v>13.33</v>
      </c>
      <c r="X65" s="202">
        <v>29.35</v>
      </c>
      <c r="Y65" s="202">
        <v>0</v>
      </c>
      <c r="Z65">
        <v>0</v>
      </c>
      <c r="AA65" s="202">
        <v>10.43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28.23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19.66</v>
      </c>
      <c r="AQ65" s="202">
        <v>7.75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4.96</v>
      </c>
      <c r="L66" s="202">
        <v>67.739999999999995</v>
      </c>
      <c r="M66" s="202">
        <v>13.65</v>
      </c>
      <c r="N66" s="202">
        <v>35.26</v>
      </c>
      <c r="O66" s="202">
        <v>0</v>
      </c>
      <c r="P66" s="202">
        <v>31.06</v>
      </c>
      <c r="Q66" s="202">
        <v>3.29</v>
      </c>
      <c r="R66" s="202">
        <v>6.77</v>
      </c>
      <c r="S66" s="202">
        <v>0</v>
      </c>
      <c r="T66" s="202">
        <v>0</v>
      </c>
      <c r="U66" s="202">
        <v>62.16</v>
      </c>
      <c r="V66" s="202">
        <v>3.39</v>
      </c>
      <c r="W66" s="202">
        <v>13.33</v>
      </c>
      <c r="X66" s="202">
        <v>29.35</v>
      </c>
      <c r="Y66" s="202">
        <v>0</v>
      </c>
      <c r="Z66">
        <v>0</v>
      </c>
      <c r="AA66" s="202">
        <v>10.43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28.23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19.66</v>
      </c>
      <c r="AQ66" s="202">
        <v>7.75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4.96</v>
      </c>
      <c r="L67" s="202">
        <v>67.739999999999995</v>
      </c>
      <c r="M67" s="202">
        <v>13.65</v>
      </c>
      <c r="N67" s="202">
        <v>35.26</v>
      </c>
      <c r="O67" s="202">
        <v>0</v>
      </c>
      <c r="P67" s="202">
        <v>31.06</v>
      </c>
      <c r="Q67" s="202">
        <v>3.29</v>
      </c>
      <c r="R67" s="202">
        <v>6.77</v>
      </c>
      <c r="S67" s="202">
        <v>0</v>
      </c>
      <c r="T67" s="202">
        <v>0</v>
      </c>
      <c r="U67" s="202">
        <v>62.16</v>
      </c>
      <c r="V67" s="202">
        <v>3.39</v>
      </c>
      <c r="W67" s="202">
        <v>12.99</v>
      </c>
      <c r="X67" s="202">
        <v>28.76</v>
      </c>
      <c r="Y67" s="202">
        <v>0</v>
      </c>
      <c r="Z67">
        <v>0</v>
      </c>
      <c r="AA67" s="202">
        <v>10.43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28.23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19.66</v>
      </c>
      <c r="AQ67" s="202">
        <v>7.75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4.96</v>
      </c>
      <c r="L68" s="202">
        <v>67.739999999999995</v>
      </c>
      <c r="M68" s="202">
        <v>13.65</v>
      </c>
      <c r="N68" s="202">
        <v>35.26</v>
      </c>
      <c r="O68" s="202">
        <v>0</v>
      </c>
      <c r="P68" s="202">
        <v>31.06</v>
      </c>
      <c r="Q68" s="202">
        <v>3.29</v>
      </c>
      <c r="R68" s="202">
        <v>6.77</v>
      </c>
      <c r="S68" s="202">
        <v>0</v>
      </c>
      <c r="T68" s="202">
        <v>0</v>
      </c>
      <c r="U68" s="202">
        <v>62.16</v>
      </c>
      <c r="V68" s="202">
        <v>3.39</v>
      </c>
      <c r="W68" s="202">
        <v>13.34</v>
      </c>
      <c r="X68" s="202">
        <v>29.35</v>
      </c>
      <c r="Y68" s="202">
        <v>0</v>
      </c>
      <c r="Z68">
        <v>0</v>
      </c>
      <c r="AA68" s="202">
        <v>10.43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28.23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19.66</v>
      </c>
      <c r="AQ68" s="202">
        <v>7.75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9.0299999999999994</v>
      </c>
      <c r="L69" s="202">
        <v>67.739999999999995</v>
      </c>
      <c r="M69" s="202">
        <v>13.65</v>
      </c>
      <c r="N69" s="202">
        <v>35.26</v>
      </c>
      <c r="O69" s="202">
        <v>0</v>
      </c>
      <c r="P69" s="202">
        <v>29.4</v>
      </c>
      <c r="Q69" s="202">
        <v>6.11</v>
      </c>
      <c r="R69" s="202">
        <v>6.77</v>
      </c>
      <c r="S69" s="202">
        <v>0</v>
      </c>
      <c r="T69" s="202">
        <v>0</v>
      </c>
      <c r="U69" s="202">
        <v>62.16</v>
      </c>
      <c r="V69" s="202">
        <v>6.17</v>
      </c>
      <c r="W69" s="202">
        <v>13.34</v>
      </c>
      <c r="X69" s="202">
        <v>29.35</v>
      </c>
      <c r="Y69" s="202">
        <v>0</v>
      </c>
      <c r="Z69">
        <v>0</v>
      </c>
      <c r="AA69" s="202">
        <v>10.43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28.23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19.66</v>
      </c>
      <c r="AQ69" s="202">
        <v>7.75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9.0299999999999994</v>
      </c>
      <c r="L70" s="202">
        <v>67.739999999999995</v>
      </c>
      <c r="M70" s="202">
        <v>13.65</v>
      </c>
      <c r="N70" s="202">
        <v>35.26</v>
      </c>
      <c r="O70" s="202">
        <v>0</v>
      </c>
      <c r="P70" s="202">
        <v>29.4</v>
      </c>
      <c r="Q70" s="202">
        <v>6.11</v>
      </c>
      <c r="R70" s="202">
        <v>6.77</v>
      </c>
      <c r="S70" s="202">
        <v>0</v>
      </c>
      <c r="T70" s="202">
        <v>0</v>
      </c>
      <c r="U70" s="202">
        <v>62.16</v>
      </c>
      <c r="V70" s="202">
        <v>6.17</v>
      </c>
      <c r="W70" s="202">
        <v>13.34</v>
      </c>
      <c r="X70" s="202">
        <v>29.35</v>
      </c>
      <c r="Y70" s="202">
        <v>0</v>
      </c>
      <c r="Z70">
        <v>0</v>
      </c>
      <c r="AA70" s="202">
        <v>10.43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28.23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19.66</v>
      </c>
      <c r="AQ70" s="202">
        <v>7.75</v>
      </c>
      <c r="AR70" s="202">
        <v>25.2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9.0299999999999994</v>
      </c>
      <c r="L71" s="202">
        <v>146.47999999999999</v>
      </c>
      <c r="M71" s="202">
        <v>13.65</v>
      </c>
      <c r="N71" s="202">
        <v>35.26</v>
      </c>
      <c r="O71" s="202">
        <v>0</v>
      </c>
      <c r="P71" s="202">
        <v>29.4</v>
      </c>
      <c r="Q71" s="202">
        <v>6.11</v>
      </c>
      <c r="R71" s="202">
        <v>12.59</v>
      </c>
      <c r="S71" s="202">
        <v>0</v>
      </c>
      <c r="T71" s="202">
        <v>0</v>
      </c>
      <c r="U71" s="202">
        <v>62.16</v>
      </c>
      <c r="V71" s="202">
        <v>6.17</v>
      </c>
      <c r="W71" s="202">
        <v>13.34</v>
      </c>
      <c r="X71" s="202">
        <v>29.35</v>
      </c>
      <c r="Y71" s="202">
        <v>0</v>
      </c>
      <c r="Z71">
        <v>0</v>
      </c>
      <c r="AA71" s="202">
        <v>10.01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28.23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72.989999999999995</v>
      </c>
      <c r="AQ71" s="202">
        <v>26.78</v>
      </c>
      <c r="AR71" s="202">
        <v>24.44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9.0299999999999994</v>
      </c>
      <c r="L72" s="202">
        <v>214.83</v>
      </c>
      <c r="M72" s="202">
        <v>13.65</v>
      </c>
      <c r="N72" s="202">
        <v>35.26</v>
      </c>
      <c r="O72" s="202">
        <v>0</v>
      </c>
      <c r="P72" s="202">
        <v>29.4</v>
      </c>
      <c r="Q72" s="202">
        <v>6.11</v>
      </c>
      <c r="R72" s="202">
        <v>12.59</v>
      </c>
      <c r="S72" s="202">
        <v>0</v>
      </c>
      <c r="T72" s="202">
        <v>0</v>
      </c>
      <c r="U72" s="202">
        <v>62.16</v>
      </c>
      <c r="V72" s="202">
        <v>6.17</v>
      </c>
      <c r="W72" s="202">
        <v>13.34</v>
      </c>
      <c r="X72" s="202">
        <v>29.35</v>
      </c>
      <c r="Y72" s="202">
        <v>0</v>
      </c>
      <c r="Z72">
        <v>0</v>
      </c>
      <c r="AA72" s="202">
        <v>10.01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28.23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72.989999999999995</v>
      </c>
      <c r="AQ72" s="202">
        <v>26.78</v>
      </c>
      <c r="AR72" s="202">
        <v>21.13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9.0299999999999994</v>
      </c>
      <c r="L73" s="202">
        <v>252.57</v>
      </c>
      <c r="M73" s="202">
        <v>13.65</v>
      </c>
      <c r="N73" s="202">
        <v>35.26</v>
      </c>
      <c r="O73" s="202">
        <v>0</v>
      </c>
      <c r="P73" s="202">
        <v>29.4</v>
      </c>
      <c r="Q73" s="202">
        <v>6.1</v>
      </c>
      <c r="R73" s="202">
        <v>12.59</v>
      </c>
      <c r="S73" s="202">
        <v>0</v>
      </c>
      <c r="T73" s="202">
        <v>0</v>
      </c>
      <c r="U73" s="202">
        <v>62.16</v>
      </c>
      <c r="V73" s="202">
        <v>6.17</v>
      </c>
      <c r="W73" s="202">
        <v>13.34</v>
      </c>
      <c r="X73" s="202">
        <v>29.35</v>
      </c>
      <c r="Y73" s="202">
        <v>0</v>
      </c>
      <c r="Z73">
        <v>0</v>
      </c>
      <c r="AA73" s="202">
        <v>10.01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28.23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66.680000000000007</v>
      </c>
      <c r="AQ73" s="202">
        <v>26.78</v>
      </c>
      <c r="AR73" s="202">
        <v>18.27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9.0299999999999994</v>
      </c>
      <c r="L74" s="202">
        <v>268.05</v>
      </c>
      <c r="M74" s="202">
        <v>13.65</v>
      </c>
      <c r="N74" s="202">
        <v>35.26</v>
      </c>
      <c r="O74" s="202">
        <v>0</v>
      </c>
      <c r="P74" s="202">
        <v>29.4</v>
      </c>
      <c r="Q74" s="202">
        <v>6.1</v>
      </c>
      <c r="R74" s="202">
        <v>12.59</v>
      </c>
      <c r="S74" s="202">
        <v>0</v>
      </c>
      <c r="T74" s="202">
        <v>0</v>
      </c>
      <c r="U74" s="202">
        <v>62.16</v>
      </c>
      <c r="V74" s="202">
        <v>6.17</v>
      </c>
      <c r="W74" s="202">
        <v>13.34</v>
      </c>
      <c r="X74" s="202">
        <v>29.35</v>
      </c>
      <c r="Y74" s="202">
        <v>0</v>
      </c>
      <c r="Z74">
        <v>0</v>
      </c>
      <c r="AA74" s="202">
        <v>10.01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28.23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66.680000000000007</v>
      </c>
      <c r="AQ74" s="202">
        <v>26.78</v>
      </c>
      <c r="AR74" s="202">
        <v>11.67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9.0299999999999994</v>
      </c>
      <c r="L75" s="202">
        <v>319.33999999999997</v>
      </c>
      <c r="M75" s="202">
        <v>13.65</v>
      </c>
      <c r="N75" s="202">
        <v>35.26</v>
      </c>
      <c r="O75" s="202">
        <v>0</v>
      </c>
      <c r="P75" s="202">
        <v>29.4</v>
      </c>
      <c r="Q75" s="202">
        <v>6.1</v>
      </c>
      <c r="R75" s="202">
        <v>12.59</v>
      </c>
      <c r="S75" s="202">
        <v>0</v>
      </c>
      <c r="T75" s="202">
        <v>0</v>
      </c>
      <c r="U75" s="202">
        <v>62.16</v>
      </c>
      <c r="V75" s="202">
        <v>6.17</v>
      </c>
      <c r="W75" s="202">
        <v>13.34</v>
      </c>
      <c r="X75" s="202">
        <v>29.35</v>
      </c>
      <c r="Y75" s="202">
        <v>0</v>
      </c>
      <c r="Z75">
        <v>0</v>
      </c>
      <c r="AA75" s="202">
        <v>10.01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28.8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66.680000000000007</v>
      </c>
      <c r="AQ75" s="202">
        <v>26.78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9.0299999999999994</v>
      </c>
      <c r="L76" s="202">
        <v>319.33999999999997</v>
      </c>
      <c r="M76" s="202">
        <v>13.65</v>
      </c>
      <c r="N76" s="202">
        <v>35.26</v>
      </c>
      <c r="O76" s="202">
        <v>0</v>
      </c>
      <c r="P76" s="202">
        <v>29.4</v>
      </c>
      <c r="Q76" s="202">
        <v>6.1</v>
      </c>
      <c r="R76" s="202">
        <v>12.59</v>
      </c>
      <c r="S76" s="202">
        <v>0</v>
      </c>
      <c r="T76" s="202">
        <v>0</v>
      </c>
      <c r="U76" s="202">
        <v>62.16</v>
      </c>
      <c r="V76" s="202">
        <v>6.17</v>
      </c>
      <c r="W76" s="202">
        <v>13.34</v>
      </c>
      <c r="X76" s="202">
        <v>29.35</v>
      </c>
      <c r="Y76" s="202">
        <v>0</v>
      </c>
      <c r="Z76">
        <v>0</v>
      </c>
      <c r="AA76" s="202">
        <v>10.01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28.8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66.680000000000007</v>
      </c>
      <c r="AQ76" s="202">
        <v>26.78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8.0500000000000007</v>
      </c>
      <c r="L77" s="202">
        <v>318.14</v>
      </c>
      <c r="M77" s="202">
        <v>13.65</v>
      </c>
      <c r="N77" s="202">
        <v>35.26</v>
      </c>
      <c r="O77" s="202">
        <v>0</v>
      </c>
      <c r="P77" s="202">
        <v>29.4</v>
      </c>
      <c r="Q77" s="202">
        <v>6</v>
      </c>
      <c r="R77" s="202">
        <v>12.28</v>
      </c>
      <c r="S77" s="202">
        <v>0</v>
      </c>
      <c r="T77" s="202">
        <v>0</v>
      </c>
      <c r="U77" s="202">
        <v>62.16</v>
      </c>
      <c r="V77" s="202">
        <v>6.17</v>
      </c>
      <c r="W77" s="202">
        <v>13.34</v>
      </c>
      <c r="X77" s="202">
        <v>29.35</v>
      </c>
      <c r="Y77" s="202">
        <v>0</v>
      </c>
      <c r="Z77">
        <v>0</v>
      </c>
      <c r="AA77" s="202">
        <v>10.43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28.8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66.680000000000007</v>
      </c>
      <c r="AQ77" s="202">
        <v>26.78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9.0299999999999994</v>
      </c>
      <c r="L78" s="202">
        <v>319.33999999999997</v>
      </c>
      <c r="M78" s="202">
        <v>13.65</v>
      </c>
      <c r="N78" s="202">
        <v>35.26</v>
      </c>
      <c r="O78" s="202">
        <v>0</v>
      </c>
      <c r="P78" s="202">
        <v>29.4</v>
      </c>
      <c r="Q78" s="202">
        <v>6.11</v>
      </c>
      <c r="R78" s="202">
        <v>12.59</v>
      </c>
      <c r="S78" s="202">
        <v>0</v>
      </c>
      <c r="T78" s="202">
        <v>0</v>
      </c>
      <c r="U78" s="202">
        <v>62.16</v>
      </c>
      <c r="V78" s="202">
        <v>6.17</v>
      </c>
      <c r="W78" s="202">
        <v>13.34</v>
      </c>
      <c r="X78" s="202">
        <v>29.35</v>
      </c>
      <c r="Y78" s="202">
        <v>0</v>
      </c>
      <c r="Z78">
        <v>0</v>
      </c>
      <c r="AA78" s="202">
        <v>10.43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28.8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66.680000000000007</v>
      </c>
      <c r="AQ78" s="202">
        <v>26.78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9.0299999999999994</v>
      </c>
      <c r="L79" s="202">
        <v>319.33999999999997</v>
      </c>
      <c r="M79" s="202">
        <v>13.65</v>
      </c>
      <c r="N79" s="202">
        <v>35.26</v>
      </c>
      <c r="O79" s="202">
        <v>0</v>
      </c>
      <c r="P79" s="202">
        <v>29.4</v>
      </c>
      <c r="Q79" s="202">
        <v>6.11</v>
      </c>
      <c r="R79" s="202">
        <v>12.59</v>
      </c>
      <c r="S79" s="202">
        <v>0</v>
      </c>
      <c r="T79" s="202">
        <v>0</v>
      </c>
      <c r="U79" s="202">
        <v>62.16</v>
      </c>
      <c r="V79" s="202">
        <v>6.17</v>
      </c>
      <c r="W79" s="202">
        <v>13.34</v>
      </c>
      <c r="X79" s="202">
        <v>29.35</v>
      </c>
      <c r="Y79" s="202">
        <v>0</v>
      </c>
      <c r="Z79">
        <v>0</v>
      </c>
      <c r="AA79" s="202">
        <v>10.43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28.8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66.680000000000007</v>
      </c>
      <c r="AQ79" s="202">
        <v>26.78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9.0299999999999994</v>
      </c>
      <c r="L80" s="202">
        <v>319.33999999999997</v>
      </c>
      <c r="M80" s="202">
        <v>13.65</v>
      </c>
      <c r="N80" s="202">
        <v>35.26</v>
      </c>
      <c r="O80" s="202">
        <v>0</v>
      </c>
      <c r="P80" s="202">
        <v>29.4</v>
      </c>
      <c r="Q80" s="202">
        <v>6.11</v>
      </c>
      <c r="R80" s="202">
        <v>12.59</v>
      </c>
      <c r="S80" s="202">
        <v>0</v>
      </c>
      <c r="T80" s="202">
        <v>0</v>
      </c>
      <c r="U80" s="202">
        <v>62.16</v>
      </c>
      <c r="V80" s="202">
        <v>6.17</v>
      </c>
      <c r="W80" s="202">
        <v>13.34</v>
      </c>
      <c r="X80" s="202">
        <v>29.35</v>
      </c>
      <c r="Y80" s="202">
        <v>0</v>
      </c>
      <c r="Z80">
        <v>0</v>
      </c>
      <c r="AA80" s="202">
        <v>10.43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28.8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66.680000000000007</v>
      </c>
      <c r="AQ80" s="202">
        <v>26.78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9.0299999999999994</v>
      </c>
      <c r="L81" s="202">
        <v>319.33999999999997</v>
      </c>
      <c r="M81" s="202">
        <v>13.65</v>
      </c>
      <c r="N81" s="202">
        <v>35.26</v>
      </c>
      <c r="O81" s="202">
        <v>0</v>
      </c>
      <c r="P81" s="202">
        <v>29.4</v>
      </c>
      <c r="Q81" s="202">
        <v>6.11</v>
      </c>
      <c r="R81" s="202">
        <v>12.59</v>
      </c>
      <c r="S81" s="202">
        <v>0</v>
      </c>
      <c r="T81" s="202">
        <v>0</v>
      </c>
      <c r="U81" s="202">
        <v>62.16</v>
      </c>
      <c r="V81" s="202">
        <v>6.17</v>
      </c>
      <c r="W81" s="202">
        <v>13.34</v>
      </c>
      <c r="X81" s="202">
        <v>29.35</v>
      </c>
      <c r="Y81" s="202">
        <v>0</v>
      </c>
      <c r="Z81">
        <v>0</v>
      </c>
      <c r="AA81" s="202">
        <v>10.43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28.8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66.680000000000007</v>
      </c>
      <c r="AQ81" s="202">
        <v>21.32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9.0299999999999994</v>
      </c>
      <c r="L82" s="202">
        <v>319.33999999999997</v>
      </c>
      <c r="M82" s="202">
        <v>13.65</v>
      </c>
      <c r="N82" s="202">
        <v>35.26</v>
      </c>
      <c r="O82" s="202">
        <v>0</v>
      </c>
      <c r="P82" s="202">
        <v>29.4</v>
      </c>
      <c r="Q82" s="202">
        <v>6.11</v>
      </c>
      <c r="R82" s="202">
        <v>12.59</v>
      </c>
      <c r="S82" s="202">
        <v>0</v>
      </c>
      <c r="T82" s="202">
        <v>0</v>
      </c>
      <c r="U82" s="202">
        <v>62.16</v>
      </c>
      <c r="V82" s="202">
        <v>6.17</v>
      </c>
      <c r="W82" s="202">
        <v>13.34</v>
      </c>
      <c r="X82" s="202">
        <v>29.35</v>
      </c>
      <c r="Y82" s="202">
        <v>0</v>
      </c>
      <c r="Z82">
        <v>0</v>
      </c>
      <c r="AA82" s="202">
        <v>10.43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28.8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66.680000000000007</v>
      </c>
      <c r="AQ82" s="202">
        <v>21.32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9.0299999999999994</v>
      </c>
      <c r="L83" s="202">
        <v>319.33999999999997</v>
      </c>
      <c r="M83" s="202">
        <v>13.65</v>
      </c>
      <c r="N83" s="202">
        <v>35.26</v>
      </c>
      <c r="O83" s="202">
        <v>0</v>
      </c>
      <c r="P83" s="202">
        <v>29.4</v>
      </c>
      <c r="Q83" s="202">
        <v>6.11</v>
      </c>
      <c r="R83" s="202">
        <v>12.59</v>
      </c>
      <c r="S83" s="202">
        <v>0</v>
      </c>
      <c r="T83" s="202">
        <v>0</v>
      </c>
      <c r="U83" s="202">
        <v>62.16</v>
      </c>
      <c r="V83" s="202">
        <v>6.17</v>
      </c>
      <c r="W83" s="202">
        <v>13.34</v>
      </c>
      <c r="X83" s="202">
        <v>29.35</v>
      </c>
      <c r="Y83" s="202">
        <v>0</v>
      </c>
      <c r="Z83">
        <v>0</v>
      </c>
      <c r="AA83" s="202">
        <v>10.43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66.680000000000007</v>
      </c>
      <c r="AQ83" s="202">
        <v>21.32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9.0299999999999994</v>
      </c>
      <c r="L84" s="202">
        <v>319.33999999999997</v>
      </c>
      <c r="M84" s="202">
        <v>13.65</v>
      </c>
      <c r="N84" s="202">
        <v>35.26</v>
      </c>
      <c r="O84" s="202">
        <v>0</v>
      </c>
      <c r="P84" s="202">
        <v>29.4</v>
      </c>
      <c r="Q84" s="202">
        <v>6.11</v>
      </c>
      <c r="R84" s="202">
        <v>12.59</v>
      </c>
      <c r="S84" s="202">
        <v>0</v>
      </c>
      <c r="T84" s="202">
        <v>0</v>
      </c>
      <c r="U84" s="202">
        <v>62.16</v>
      </c>
      <c r="V84" s="202">
        <v>6.17</v>
      </c>
      <c r="W84" s="202">
        <v>13.34</v>
      </c>
      <c r="X84" s="202">
        <v>29.35</v>
      </c>
      <c r="Y84" s="202">
        <v>0</v>
      </c>
      <c r="Z84">
        <v>0</v>
      </c>
      <c r="AA84" s="202">
        <v>10.43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66.680000000000007</v>
      </c>
      <c r="AQ84" s="202">
        <v>21.32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9.0299999999999994</v>
      </c>
      <c r="L85" s="202">
        <v>319.33999999999997</v>
      </c>
      <c r="M85" s="202">
        <v>13.65</v>
      </c>
      <c r="N85" s="202">
        <v>35.26</v>
      </c>
      <c r="O85" s="202">
        <v>0</v>
      </c>
      <c r="P85" s="202">
        <v>29.4</v>
      </c>
      <c r="Q85" s="202">
        <v>6.11</v>
      </c>
      <c r="R85" s="202">
        <v>12.59</v>
      </c>
      <c r="S85" s="202">
        <v>0</v>
      </c>
      <c r="T85" s="202">
        <v>0</v>
      </c>
      <c r="U85" s="202">
        <v>62.16</v>
      </c>
      <c r="V85" s="202">
        <v>6.17</v>
      </c>
      <c r="W85" s="202">
        <v>13.34</v>
      </c>
      <c r="X85" s="202">
        <v>29.35</v>
      </c>
      <c r="Y85" s="202">
        <v>0</v>
      </c>
      <c r="Z85">
        <v>0</v>
      </c>
      <c r="AA85" s="202">
        <v>10.43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66.680000000000007</v>
      </c>
      <c r="AQ85" s="202">
        <v>21.32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9.0299999999999994</v>
      </c>
      <c r="L86" s="202">
        <v>319.33999999999997</v>
      </c>
      <c r="M86" s="202">
        <v>13.65</v>
      </c>
      <c r="N86" s="202">
        <v>35.26</v>
      </c>
      <c r="O86" s="202">
        <v>0</v>
      </c>
      <c r="P86" s="202">
        <v>29.4</v>
      </c>
      <c r="Q86" s="202">
        <v>6.11</v>
      </c>
      <c r="R86" s="202">
        <v>12.59</v>
      </c>
      <c r="S86" s="202">
        <v>0</v>
      </c>
      <c r="T86" s="202">
        <v>0</v>
      </c>
      <c r="U86" s="202">
        <v>62.16</v>
      </c>
      <c r="V86" s="202">
        <v>6.17</v>
      </c>
      <c r="W86" s="202">
        <v>13.34</v>
      </c>
      <c r="X86" s="202">
        <v>29.35</v>
      </c>
      <c r="Y86" s="202">
        <v>0</v>
      </c>
      <c r="Z86">
        <v>0</v>
      </c>
      <c r="AA86" s="202">
        <v>10.43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66.680000000000007</v>
      </c>
      <c r="AQ86" s="202">
        <v>21.32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9.33</v>
      </c>
      <c r="L87" s="202">
        <v>319.33999999999997</v>
      </c>
      <c r="M87" s="202">
        <v>13.65</v>
      </c>
      <c r="N87" s="202">
        <v>35.26</v>
      </c>
      <c r="O87" s="202">
        <v>0</v>
      </c>
      <c r="P87" s="202">
        <v>29.4</v>
      </c>
      <c r="Q87" s="202">
        <v>6.1</v>
      </c>
      <c r="R87" s="202">
        <v>12.59</v>
      </c>
      <c r="S87" s="202">
        <v>0</v>
      </c>
      <c r="T87" s="202">
        <v>0</v>
      </c>
      <c r="U87" s="202">
        <v>62.16</v>
      </c>
      <c r="V87" s="202">
        <v>6.17</v>
      </c>
      <c r="W87" s="202">
        <v>13.34</v>
      </c>
      <c r="X87" s="202">
        <v>29.35</v>
      </c>
      <c r="Y87" s="202">
        <v>0</v>
      </c>
      <c r="Z87">
        <v>0</v>
      </c>
      <c r="AA87" s="202">
        <v>10.43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29.38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66.680000000000007</v>
      </c>
      <c r="AQ87" s="202">
        <v>21.32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9.0299999999999994</v>
      </c>
      <c r="L88" s="202">
        <v>319.33999999999997</v>
      </c>
      <c r="M88" s="202">
        <v>13.65</v>
      </c>
      <c r="N88" s="202">
        <v>35.26</v>
      </c>
      <c r="O88" s="202">
        <v>0</v>
      </c>
      <c r="P88" s="202">
        <v>29.4</v>
      </c>
      <c r="Q88" s="202">
        <v>6.1</v>
      </c>
      <c r="R88" s="202">
        <v>12.59</v>
      </c>
      <c r="S88" s="202">
        <v>0</v>
      </c>
      <c r="T88" s="202">
        <v>0</v>
      </c>
      <c r="U88" s="202">
        <v>62.16</v>
      </c>
      <c r="V88" s="202">
        <v>6.17</v>
      </c>
      <c r="W88" s="202">
        <v>13.34</v>
      </c>
      <c r="X88" s="202">
        <v>29.35</v>
      </c>
      <c r="Y88" s="202">
        <v>0</v>
      </c>
      <c r="Z88">
        <v>0</v>
      </c>
      <c r="AA88" s="202">
        <v>10.43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29.38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66.680000000000007</v>
      </c>
      <c r="AQ88" s="202">
        <v>21.32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9.0299999999999994</v>
      </c>
      <c r="L89" s="202">
        <v>319.33999999999997</v>
      </c>
      <c r="M89" s="202">
        <v>13.65</v>
      </c>
      <c r="N89" s="202">
        <v>35.26</v>
      </c>
      <c r="O89" s="202">
        <v>0</v>
      </c>
      <c r="P89" s="202">
        <v>29.4</v>
      </c>
      <c r="Q89" s="202">
        <v>6.1</v>
      </c>
      <c r="R89" s="202">
        <v>12.59</v>
      </c>
      <c r="S89" s="202">
        <v>0</v>
      </c>
      <c r="T89" s="202">
        <v>0</v>
      </c>
      <c r="U89" s="202">
        <v>62.16</v>
      </c>
      <c r="V89" s="202">
        <v>6.17</v>
      </c>
      <c r="W89" s="202">
        <v>13.34</v>
      </c>
      <c r="X89" s="202">
        <v>29.35</v>
      </c>
      <c r="Y89" s="202">
        <v>0</v>
      </c>
      <c r="Z89">
        <v>0</v>
      </c>
      <c r="AA89" s="202">
        <v>10.43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29.38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67.239999999999995</v>
      </c>
      <c r="AQ89" s="202">
        <v>21.32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9.0299999999999994</v>
      </c>
      <c r="L90" s="202">
        <v>319.33999999999997</v>
      </c>
      <c r="M90" s="202">
        <v>13.65</v>
      </c>
      <c r="N90" s="202">
        <v>35.26</v>
      </c>
      <c r="O90" s="202">
        <v>0</v>
      </c>
      <c r="P90" s="202">
        <v>29.4</v>
      </c>
      <c r="Q90" s="202">
        <v>6.1</v>
      </c>
      <c r="R90" s="202">
        <v>12.59</v>
      </c>
      <c r="S90" s="202">
        <v>0</v>
      </c>
      <c r="T90" s="202">
        <v>0</v>
      </c>
      <c r="U90" s="202">
        <v>62.16</v>
      </c>
      <c r="V90" s="202">
        <v>6.17</v>
      </c>
      <c r="W90" s="202">
        <v>13.34</v>
      </c>
      <c r="X90" s="202">
        <v>29.35</v>
      </c>
      <c r="Y90" s="202">
        <v>0</v>
      </c>
      <c r="Z90">
        <v>0</v>
      </c>
      <c r="AA90" s="202">
        <v>10.43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29.38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67.239999999999995</v>
      </c>
      <c r="AQ90" s="202">
        <v>21.32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5.13</v>
      </c>
      <c r="L91" s="202">
        <v>230.31</v>
      </c>
      <c r="M91" s="202">
        <v>13.65</v>
      </c>
      <c r="N91" s="202">
        <v>35.26</v>
      </c>
      <c r="O91" s="202">
        <v>0</v>
      </c>
      <c r="P91" s="202">
        <v>29.39</v>
      </c>
      <c r="Q91" s="202">
        <v>2.9</v>
      </c>
      <c r="R91" s="202">
        <v>12.59</v>
      </c>
      <c r="S91" s="202">
        <v>0</v>
      </c>
      <c r="T91" s="202">
        <v>0</v>
      </c>
      <c r="U91" s="202">
        <v>62.16</v>
      </c>
      <c r="V91" s="202">
        <v>6.17</v>
      </c>
      <c r="W91" s="202">
        <v>13.34</v>
      </c>
      <c r="X91" s="202">
        <v>29.35</v>
      </c>
      <c r="Y91" s="202">
        <v>0</v>
      </c>
      <c r="Z91">
        <v>0</v>
      </c>
      <c r="AA91" s="202">
        <v>10.43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29.77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66.67</v>
      </c>
      <c r="AQ91" s="202">
        <v>21.32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4.84</v>
      </c>
      <c r="L92" s="202">
        <v>230.31</v>
      </c>
      <c r="M92" s="202">
        <v>13.65</v>
      </c>
      <c r="N92" s="202">
        <v>35.26</v>
      </c>
      <c r="O92" s="202">
        <v>0</v>
      </c>
      <c r="P92" s="202">
        <v>30.06</v>
      </c>
      <c r="Q92" s="202">
        <v>2.9</v>
      </c>
      <c r="R92" s="202">
        <v>12.59</v>
      </c>
      <c r="S92" s="202">
        <v>0</v>
      </c>
      <c r="T92" s="202">
        <v>0</v>
      </c>
      <c r="U92" s="202">
        <v>62.16</v>
      </c>
      <c r="V92" s="202">
        <v>6.17</v>
      </c>
      <c r="W92" s="202">
        <v>13.34</v>
      </c>
      <c r="X92" s="202">
        <v>29.35</v>
      </c>
      <c r="Y92" s="202">
        <v>0</v>
      </c>
      <c r="Z92">
        <v>0</v>
      </c>
      <c r="AA92" s="202">
        <v>10.43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29.77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66.67</v>
      </c>
      <c r="AQ92" s="202">
        <v>21.32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4.84</v>
      </c>
      <c r="L93" s="202">
        <v>230.31</v>
      </c>
      <c r="M93" s="202">
        <v>13.65</v>
      </c>
      <c r="N93" s="202">
        <v>35.26</v>
      </c>
      <c r="O93" s="202">
        <v>0</v>
      </c>
      <c r="P93" s="202">
        <v>30.06</v>
      </c>
      <c r="Q93" s="202">
        <v>2.9</v>
      </c>
      <c r="R93" s="202">
        <v>12.59</v>
      </c>
      <c r="S93" s="202">
        <v>0</v>
      </c>
      <c r="T93" s="202">
        <v>0</v>
      </c>
      <c r="U93" s="202">
        <v>62.16</v>
      </c>
      <c r="V93" s="202">
        <v>6.17</v>
      </c>
      <c r="W93" s="202">
        <v>13.34</v>
      </c>
      <c r="X93" s="202">
        <v>29.35</v>
      </c>
      <c r="Y93" s="202">
        <v>0</v>
      </c>
      <c r="Z93">
        <v>0</v>
      </c>
      <c r="AA93" s="202">
        <v>10.43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29.77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66.67</v>
      </c>
      <c r="AQ93" s="202">
        <v>21.32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4.84</v>
      </c>
      <c r="L94" s="202">
        <v>230.31</v>
      </c>
      <c r="M94" s="202">
        <v>13.65</v>
      </c>
      <c r="N94" s="202">
        <v>35.26</v>
      </c>
      <c r="O94" s="202">
        <v>0</v>
      </c>
      <c r="P94" s="202">
        <v>30.06</v>
      </c>
      <c r="Q94" s="202">
        <v>2.9</v>
      </c>
      <c r="R94" s="202">
        <v>12.59</v>
      </c>
      <c r="S94" s="202">
        <v>0</v>
      </c>
      <c r="T94" s="202">
        <v>0</v>
      </c>
      <c r="U94" s="202">
        <v>62.16</v>
      </c>
      <c r="V94" s="202">
        <v>6.17</v>
      </c>
      <c r="W94" s="202">
        <v>13.34</v>
      </c>
      <c r="X94" s="202">
        <v>29.35</v>
      </c>
      <c r="Y94" s="202">
        <v>0</v>
      </c>
      <c r="Z94">
        <v>0</v>
      </c>
      <c r="AA94" s="202">
        <v>10.43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29.77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67.150000000000006</v>
      </c>
      <c r="AQ94" s="202">
        <v>21.32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4.84</v>
      </c>
      <c r="L95" s="202">
        <v>230.31</v>
      </c>
      <c r="M95" s="202">
        <v>13.65</v>
      </c>
      <c r="N95" s="202">
        <v>35.26</v>
      </c>
      <c r="O95" s="202">
        <v>0</v>
      </c>
      <c r="P95" s="202">
        <v>30.06</v>
      </c>
      <c r="Q95" s="202">
        <v>2.9</v>
      </c>
      <c r="R95" s="202">
        <v>12.59</v>
      </c>
      <c r="S95" s="202">
        <v>0</v>
      </c>
      <c r="T95" s="202">
        <v>0</v>
      </c>
      <c r="U95" s="202">
        <v>62.16</v>
      </c>
      <c r="V95" s="202">
        <v>6.17</v>
      </c>
      <c r="W95" s="202">
        <v>13.34</v>
      </c>
      <c r="X95" s="202">
        <v>29.35</v>
      </c>
      <c r="Y95" s="202">
        <v>0</v>
      </c>
      <c r="Z95">
        <v>0</v>
      </c>
      <c r="AA95" s="202">
        <v>10.43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29.77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66.67</v>
      </c>
      <c r="AQ95" s="202">
        <v>21.32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4.84</v>
      </c>
      <c r="L96" s="202">
        <v>230.31</v>
      </c>
      <c r="M96" s="202">
        <v>13.65</v>
      </c>
      <c r="N96" s="202">
        <v>35.26</v>
      </c>
      <c r="O96" s="202">
        <v>0</v>
      </c>
      <c r="P96" s="202">
        <v>30.06</v>
      </c>
      <c r="Q96" s="202">
        <v>2.9</v>
      </c>
      <c r="R96" s="202">
        <v>12.59</v>
      </c>
      <c r="S96" s="202">
        <v>0</v>
      </c>
      <c r="T96" s="202">
        <v>0</v>
      </c>
      <c r="U96" s="202">
        <v>62.16</v>
      </c>
      <c r="V96" s="202">
        <v>6.17</v>
      </c>
      <c r="W96" s="202">
        <v>13.34</v>
      </c>
      <c r="X96" s="202">
        <v>29.35</v>
      </c>
      <c r="Y96" s="202">
        <v>0</v>
      </c>
      <c r="Z96">
        <v>0</v>
      </c>
      <c r="AA96" s="202">
        <v>10.43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29.77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66.67</v>
      </c>
      <c r="AQ96" s="202">
        <v>21.32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4.84</v>
      </c>
      <c r="L97" s="202">
        <v>230.31</v>
      </c>
      <c r="M97" s="202">
        <v>13.65</v>
      </c>
      <c r="N97" s="202">
        <v>35.26</v>
      </c>
      <c r="O97" s="202">
        <v>0</v>
      </c>
      <c r="P97" s="202">
        <v>30.06</v>
      </c>
      <c r="Q97" s="202">
        <v>2.9</v>
      </c>
      <c r="R97" s="202">
        <v>12.59</v>
      </c>
      <c r="S97" s="202">
        <v>0</v>
      </c>
      <c r="T97" s="202">
        <v>0</v>
      </c>
      <c r="U97" s="202">
        <v>62.16</v>
      </c>
      <c r="V97" s="202">
        <v>6.17</v>
      </c>
      <c r="W97" s="202">
        <v>13.34</v>
      </c>
      <c r="X97" s="202">
        <v>29.35</v>
      </c>
      <c r="Y97" s="202">
        <v>0</v>
      </c>
      <c r="Z97">
        <v>0</v>
      </c>
      <c r="AA97" s="202">
        <v>10.43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29.77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66.67</v>
      </c>
      <c r="AQ97" s="202">
        <v>21.32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4.84</v>
      </c>
      <c r="L98" s="202">
        <v>230.31</v>
      </c>
      <c r="M98" s="202">
        <v>13.65</v>
      </c>
      <c r="N98" s="202">
        <v>35.26</v>
      </c>
      <c r="O98" s="202">
        <v>0</v>
      </c>
      <c r="P98" s="202">
        <v>30.06</v>
      </c>
      <c r="Q98" s="202">
        <v>2.9</v>
      </c>
      <c r="R98" s="202">
        <v>12.59</v>
      </c>
      <c r="S98" s="202">
        <v>0</v>
      </c>
      <c r="T98" s="202">
        <v>0</v>
      </c>
      <c r="U98" s="202">
        <v>62.16</v>
      </c>
      <c r="V98" s="202">
        <v>6.17</v>
      </c>
      <c r="W98" s="202">
        <v>13.34</v>
      </c>
      <c r="X98" s="202">
        <v>29.35</v>
      </c>
      <c r="Y98" s="202">
        <v>0</v>
      </c>
      <c r="Z98">
        <v>0</v>
      </c>
      <c r="AA98" s="202">
        <v>10.43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29.77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66.67</v>
      </c>
      <c r="AQ98" s="202">
        <v>21.32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0.14108749999999989</v>
      </c>
      <c r="L99">
        <f t="shared" si="0"/>
        <v>3.5852999999999962</v>
      </c>
      <c r="M99">
        <f t="shared" si="0"/>
        <v>0.32760000000000017</v>
      </c>
      <c r="N99">
        <f t="shared" si="0"/>
        <v>0.84624000000000199</v>
      </c>
      <c r="O99">
        <f t="shared" si="0"/>
        <v>0</v>
      </c>
      <c r="P99">
        <f t="shared" si="0"/>
        <v>0.7236600000000003</v>
      </c>
      <c r="Q99">
        <f t="shared" si="0"/>
        <v>9.3642500000000004E-2</v>
      </c>
      <c r="R99">
        <f t="shared" si="0"/>
        <v>0.23013250000000021</v>
      </c>
      <c r="S99">
        <f t="shared" si="0"/>
        <v>0</v>
      </c>
      <c r="T99">
        <f t="shared" si="0"/>
        <v>0</v>
      </c>
      <c r="U99">
        <f t="shared" si="0"/>
        <v>1.4918399999999978</v>
      </c>
      <c r="V99">
        <f t="shared" si="0"/>
        <v>0.11284750000000009</v>
      </c>
      <c r="W99">
        <f t="shared" si="0"/>
        <v>0.32003499999999979</v>
      </c>
      <c r="X99">
        <f t="shared" si="0"/>
        <v>0.70425249999999884</v>
      </c>
      <c r="Y99">
        <f t="shared" si="0"/>
        <v>0</v>
      </c>
      <c r="Z99">
        <f t="shared" si="0"/>
        <v>0</v>
      </c>
      <c r="AA99">
        <f t="shared" si="0"/>
        <v>0.25024999999999953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0.6912925000000002</v>
      </c>
      <c r="AH99">
        <f t="shared" si="0"/>
        <v>0</v>
      </c>
      <c r="AI99">
        <f t="shared" si="0"/>
        <v>1.4520249999999997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1.0829399999999989</v>
      </c>
      <c r="AQ99">
        <f t="shared" si="0"/>
        <v>0.42910749999999953</v>
      </c>
      <c r="AR99">
        <f t="shared" si="0"/>
        <v>0.28359250000000025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2.84</v>
      </c>
      <c r="L3" s="202">
        <v>9.08</v>
      </c>
      <c r="M3" s="202">
        <v>1.29</v>
      </c>
      <c r="N3" s="202">
        <v>2.85</v>
      </c>
      <c r="O3" s="202">
        <v>3.17</v>
      </c>
      <c r="P3" s="202">
        <v>3.78</v>
      </c>
      <c r="Q3" s="202">
        <v>0.39</v>
      </c>
      <c r="R3" s="202">
        <v>0.64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43.96</v>
      </c>
      <c r="AH3" s="202">
        <v>0</v>
      </c>
      <c r="AI3" s="202">
        <v>19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3.99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3.88</v>
      </c>
      <c r="BA3" s="202">
        <v>3.12</v>
      </c>
      <c r="BB3" s="202">
        <v>2.29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2.84</v>
      </c>
      <c r="L4" s="202">
        <v>9.08</v>
      </c>
      <c r="M4" s="202">
        <v>1.29</v>
      </c>
      <c r="N4" s="202">
        <v>2.85</v>
      </c>
      <c r="O4" s="202">
        <v>3.17</v>
      </c>
      <c r="P4" s="202">
        <v>3.78</v>
      </c>
      <c r="Q4" s="202">
        <v>0.39</v>
      </c>
      <c r="R4" s="202">
        <v>0.64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43.96</v>
      </c>
      <c r="AH4" s="202">
        <v>0</v>
      </c>
      <c r="AI4" s="202">
        <v>19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3.99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3.88</v>
      </c>
      <c r="BA4" s="202">
        <v>3.12</v>
      </c>
      <c r="BB4" s="202">
        <v>2.29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2.84</v>
      </c>
      <c r="L5" s="202">
        <v>9.08</v>
      </c>
      <c r="M5" s="202">
        <v>1.29</v>
      </c>
      <c r="N5" s="202">
        <v>2.85</v>
      </c>
      <c r="O5" s="202">
        <v>3.17</v>
      </c>
      <c r="P5" s="202">
        <v>3.78</v>
      </c>
      <c r="Q5" s="202">
        <v>0.39</v>
      </c>
      <c r="R5" s="202">
        <v>0.64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43.96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3.99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3.88</v>
      </c>
      <c r="BA5" s="202">
        <v>3.12</v>
      </c>
      <c r="BB5" s="202">
        <v>2.29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2.84</v>
      </c>
      <c r="L6" s="202">
        <v>9.08</v>
      </c>
      <c r="M6" s="202">
        <v>1.29</v>
      </c>
      <c r="N6" s="202">
        <v>2.85</v>
      </c>
      <c r="O6" s="202">
        <v>3.17</v>
      </c>
      <c r="P6" s="202">
        <v>3.78</v>
      </c>
      <c r="Q6" s="202">
        <v>0.39</v>
      </c>
      <c r="R6" s="202">
        <v>0.64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44.87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3.99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3.88</v>
      </c>
      <c r="BA6" s="202">
        <v>3.12</v>
      </c>
      <c r="BB6" s="202">
        <v>2.29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2.84</v>
      </c>
      <c r="L7" s="202">
        <v>9.08</v>
      </c>
      <c r="M7" s="202">
        <v>1.29</v>
      </c>
      <c r="N7" s="202">
        <v>2.85</v>
      </c>
      <c r="O7" s="202">
        <v>3.17</v>
      </c>
      <c r="P7" s="202">
        <v>3.78</v>
      </c>
      <c r="Q7" s="202">
        <v>0.39</v>
      </c>
      <c r="R7" s="202">
        <v>0.64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44.87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3.99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3.88</v>
      </c>
      <c r="BA7" s="202">
        <v>3.12</v>
      </c>
      <c r="BB7" s="202">
        <v>2.29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2.84</v>
      </c>
      <c r="L8" s="202">
        <v>9.3800000000000008</v>
      </c>
      <c r="M8" s="202">
        <v>1.29</v>
      </c>
      <c r="N8" s="202">
        <v>2.85</v>
      </c>
      <c r="O8" s="202">
        <v>3.17</v>
      </c>
      <c r="P8" s="202">
        <v>3.78</v>
      </c>
      <c r="Q8" s="202">
        <v>0.39</v>
      </c>
      <c r="R8" s="202">
        <v>0.64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44.87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3.99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3.88</v>
      </c>
      <c r="BA8" s="202">
        <v>3.12</v>
      </c>
      <c r="BB8" s="202">
        <v>2.29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2.84</v>
      </c>
      <c r="L9" s="202">
        <v>9.08</v>
      </c>
      <c r="M9" s="202">
        <v>1.29</v>
      </c>
      <c r="N9" s="202">
        <v>2.85</v>
      </c>
      <c r="O9" s="202">
        <v>3.17</v>
      </c>
      <c r="P9" s="202">
        <v>3.78</v>
      </c>
      <c r="Q9" s="202">
        <v>0.39</v>
      </c>
      <c r="R9" s="202">
        <v>0.64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44.87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3.99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3.88</v>
      </c>
      <c r="BA9" s="202">
        <v>3.12</v>
      </c>
      <c r="BB9" s="202">
        <v>2.29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2.84</v>
      </c>
      <c r="L10" s="202">
        <v>9.08</v>
      </c>
      <c r="M10" s="202">
        <v>1.29</v>
      </c>
      <c r="N10" s="202">
        <v>2.85</v>
      </c>
      <c r="O10" s="202">
        <v>3.17</v>
      </c>
      <c r="P10" s="202">
        <v>3.78</v>
      </c>
      <c r="Q10" s="202">
        <v>0.39</v>
      </c>
      <c r="R10" s="202">
        <v>0.64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44.87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3.99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3.88</v>
      </c>
      <c r="BA10" s="202">
        <v>3.12</v>
      </c>
      <c r="BB10" s="202">
        <v>2.29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2.84</v>
      </c>
      <c r="L11" s="202">
        <v>9.3800000000000008</v>
      </c>
      <c r="M11" s="202">
        <v>1.29</v>
      </c>
      <c r="N11" s="202">
        <v>2.85</v>
      </c>
      <c r="O11" s="202">
        <v>3.17</v>
      </c>
      <c r="P11" s="202">
        <v>3.78</v>
      </c>
      <c r="Q11" s="202">
        <v>0.39</v>
      </c>
      <c r="R11" s="202">
        <v>0.64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44.87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3.99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3.88</v>
      </c>
      <c r="BA11" s="202">
        <v>3.12</v>
      </c>
      <c r="BB11" s="202">
        <v>2.29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2.84</v>
      </c>
      <c r="L12" s="202">
        <v>9.08</v>
      </c>
      <c r="M12" s="202">
        <v>1.29</v>
      </c>
      <c r="N12" s="202">
        <v>2.85</v>
      </c>
      <c r="O12" s="202">
        <v>3.17</v>
      </c>
      <c r="P12" s="202">
        <v>3.78</v>
      </c>
      <c r="Q12" s="202">
        <v>0.39</v>
      </c>
      <c r="R12" s="202">
        <v>0.64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44.87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3.99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3.88</v>
      </c>
      <c r="BA12" s="202">
        <v>3.12</v>
      </c>
      <c r="BB12" s="202">
        <v>2.29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2.84</v>
      </c>
      <c r="L13" s="202">
        <v>9.08</v>
      </c>
      <c r="M13" s="202">
        <v>1.29</v>
      </c>
      <c r="N13" s="202">
        <v>2.85</v>
      </c>
      <c r="O13" s="202">
        <v>3.17</v>
      </c>
      <c r="P13" s="202">
        <v>3.78</v>
      </c>
      <c r="Q13" s="202">
        <v>0.39</v>
      </c>
      <c r="R13" s="202">
        <v>0.64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44.87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3.99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3.88</v>
      </c>
      <c r="BA13" s="202">
        <v>3.12</v>
      </c>
      <c r="BB13" s="202">
        <v>2.29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2.84</v>
      </c>
      <c r="L14" s="202">
        <v>9.08</v>
      </c>
      <c r="M14" s="202">
        <v>1.29</v>
      </c>
      <c r="N14" s="202">
        <v>2.85</v>
      </c>
      <c r="O14" s="202">
        <v>3.17</v>
      </c>
      <c r="P14" s="202">
        <v>3.78</v>
      </c>
      <c r="Q14" s="202">
        <v>0.39</v>
      </c>
      <c r="R14" s="202">
        <v>0.64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44.87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3.99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3.88</v>
      </c>
      <c r="BA14" s="202">
        <v>3.12</v>
      </c>
      <c r="BB14" s="202">
        <v>2.29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2.84</v>
      </c>
      <c r="L15" s="202">
        <v>9.08</v>
      </c>
      <c r="M15" s="202">
        <v>1.29</v>
      </c>
      <c r="N15" s="202">
        <v>2.85</v>
      </c>
      <c r="O15" s="202">
        <v>3.17</v>
      </c>
      <c r="P15" s="202">
        <v>3.78</v>
      </c>
      <c r="Q15" s="202">
        <v>0.39</v>
      </c>
      <c r="R15" s="202">
        <v>0.64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44.87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3.99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3.88</v>
      </c>
      <c r="BA15" s="202">
        <v>3.12</v>
      </c>
      <c r="BB15" s="202">
        <v>2.29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2.84</v>
      </c>
      <c r="L16" s="202">
        <v>9.08</v>
      </c>
      <c r="M16" s="202">
        <v>1.29</v>
      </c>
      <c r="N16" s="202">
        <v>2.85</v>
      </c>
      <c r="O16" s="202">
        <v>3.17</v>
      </c>
      <c r="P16" s="202">
        <v>3.78</v>
      </c>
      <c r="Q16" s="202">
        <v>0.39</v>
      </c>
      <c r="R16" s="202">
        <v>0.64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44.87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3.99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3.88</v>
      </c>
      <c r="BA16" s="202">
        <v>3.12</v>
      </c>
      <c r="BB16" s="202">
        <v>2.29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2.84</v>
      </c>
      <c r="L17" s="202">
        <v>9.08</v>
      </c>
      <c r="M17" s="202">
        <v>1.29</v>
      </c>
      <c r="N17" s="202">
        <v>2.85</v>
      </c>
      <c r="O17" s="202">
        <v>3.17</v>
      </c>
      <c r="P17" s="202">
        <v>3.78</v>
      </c>
      <c r="Q17" s="202">
        <v>0.39</v>
      </c>
      <c r="R17" s="202">
        <v>0.64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44.87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3.99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3.88</v>
      </c>
      <c r="BA17" s="202">
        <v>3.12</v>
      </c>
      <c r="BB17" s="202">
        <v>2.29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2.84</v>
      </c>
      <c r="L18" s="202">
        <v>9.08</v>
      </c>
      <c r="M18" s="202">
        <v>1.29</v>
      </c>
      <c r="N18" s="202">
        <v>2.85</v>
      </c>
      <c r="O18" s="202">
        <v>3.17</v>
      </c>
      <c r="P18" s="202">
        <v>3.78</v>
      </c>
      <c r="Q18" s="202">
        <v>0.39</v>
      </c>
      <c r="R18" s="202">
        <v>0.64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44.87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3.99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3.88</v>
      </c>
      <c r="BA18" s="202">
        <v>3.12</v>
      </c>
      <c r="BB18" s="202">
        <v>2.29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2.84</v>
      </c>
      <c r="L19" s="202">
        <v>9.08</v>
      </c>
      <c r="M19" s="202">
        <v>1.29</v>
      </c>
      <c r="N19" s="202">
        <v>2.85</v>
      </c>
      <c r="O19" s="202">
        <v>3.17</v>
      </c>
      <c r="P19" s="202">
        <v>3.78</v>
      </c>
      <c r="Q19" s="202">
        <v>0.39</v>
      </c>
      <c r="R19" s="202">
        <v>0.64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44.87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3.99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3.88</v>
      </c>
      <c r="BA19" s="202">
        <v>3.12</v>
      </c>
      <c r="BB19" s="202">
        <v>2.29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2.84</v>
      </c>
      <c r="L20" s="202">
        <v>9.08</v>
      </c>
      <c r="M20" s="202">
        <v>1.29</v>
      </c>
      <c r="N20" s="202">
        <v>2.85</v>
      </c>
      <c r="O20" s="202">
        <v>3.17</v>
      </c>
      <c r="P20" s="202">
        <v>3.78</v>
      </c>
      <c r="Q20" s="202">
        <v>0.39</v>
      </c>
      <c r="R20" s="202">
        <v>0.64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44.87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3.99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3.88</v>
      </c>
      <c r="BA20" s="202">
        <v>3.12</v>
      </c>
      <c r="BB20" s="202">
        <v>2.29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2.84</v>
      </c>
      <c r="L21" s="202">
        <v>9.08</v>
      </c>
      <c r="M21" s="202">
        <v>1.29</v>
      </c>
      <c r="N21" s="202">
        <v>2.85</v>
      </c>
      <c r="O21" s="202">
        <v>3.17</v>
      </c>
      <c r="P21" s="202">
        <v>3.78</v>
      </c>
      <c r="Q21" s="202">
        <v>0.39</v>
      </c>
      <c r="R21" s="202">
        <v>0.64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44.87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4.62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3.88</v>
      </c>
      <c r="BA21" s="202">
        <v>2.9</v>
      </c>
      <c r="BB21" s="202">
        <v>2.29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2.84</v>
      </c>
      <c r="L22" s="202">
        <v>9.08</v>
      </c>
      <c r="M22" s="202">
        <v>1.29</v>
      </c>
      <c r="N22" s="202">
        <v>2.85</v>
      </c>
      <c r="O22" s="202">
        <v>3.17</v>
      </c>
      <c r="P22" s="202">
        <v>3.78</v>
      </c>
      <c r="Q22" s="202">
        <v>0.39</v>
      </c>
      <c r="R22" s="202">
        <v>0.64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44.87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4.9400000000000004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3.88</v>
      </c>
      <c r="BA22" s="202">
        <v>2.9</v>
      </c>
      <c r="BB22" s="202">
        <v>2.29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2.84</v>
      </c>
      <c r="L23" s="202">
        <v>9.08</v>
      </c>
      <c r="M23" s="202">
        <v>1.29</v>
      </c>
      <c r="N23" s="202">
        <v>2.85</v>
      </c>
      <c r="O23" s="202">
        <v>3.17</v>
      </c>
      <c r="P23" s="202">
        <v>3.78</v>
      </c>
      <c r="Q23" s="202">
        <v>0.39</v>
      </c>
      <c r="R23" s="202">
        <v>0.64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44.87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5.26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3.88</v>
      </c>
      <c r="BA23" s="202">
        <v>2.9</v>
      </c>
      <c r="BB23" s="202">
        <v>2.29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2.84</v>
      </c>
      <c r="L24" s="202">
        <v>9.08</v>
      </c>
      <c r="M24" s="202">
        <v>1.29</v>
      </c>
      <c r="N24" s="202">
        <v>2.85</v>
      </c>
      <c r="O24" s="202">
        <v>3.17</v>
      </c>
      <c r="P24" s="202">
        <v>3.78</v>
      </c>
      <c r="Q24" s="202">
        <v>0.39</v>
      </c>
      <c r="R24" s="202">
        <v>0.64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44.87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5.58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3.88</v>
      </c>
      <c r="BA24" s="202">
        <v>2.9</v>
      </c>
      <c r="BB24" s="202">
        <v>2.29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2.84</v>
      </c>
      <c r="L25" s="202">
        <v>9.08</v>
      </c>
      <c r="M25" s="202">
        <v>1.29</v>
      </c>
      <c r="N25" s="202">
        <v>2.85</v>
      </c>
      <c r="O25" s="202">
        <v>3.17</v>
      </c>
      <c r="P25" s="202">
        <v>3.78</v>
      </c>
      <c r="Q25" s="202">
        <v>0.39</v>
      </c>
      <c r="R25" s="202">
        <v>0.64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44.87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5.9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3.88</v>
      </c>
      <c r="BA25" s="202">
        <v>2.9</v>
      </c>
      <c r="BB25" s="202">
        <v>2.29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2.84</v>
      </c>
      <c r="L26" s="202">
        <v>9.08</v>
      </c>
      <c r="M26" s="202">
        <v>1.29</v>
      </c>
      <c r="N26" s="202">
        <v>2.85</v>
      </c>
      <c r="O26" s="202">
        <v>3.17</v>
      </c>
      <c r="P26" s="202">
        <v>3.78</v>
      </c>
      <c r="Q26" s="202">
        <v>0.39</v>
      </c>
      <c r="R26" s="202">
        <v>0.64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44.87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6.22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3.88</v>
      </c>
      <c r="BA26" s="202">
        <v>2.9</v>
      </c>
      <c r="BB26" s="202">
        <v>2.29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2.84</v>
      </c>
      <c r="L27" s="202">
        <v>9.08</v>
      </c>
      <c r="M27" s="202">
        <v>1.29</v>
      </c>
      <c r="N27" s="202">
        <v>2.85</v>
      </c>
      <c r="O27" s="202">
        <v>3.17</v>
      </c>
      <c r="P27" s="202">
        <v>3.78</v>
      </c>
      <c r="Q27" s="202">
        <v>0.39</v>
      </c>
      <c r="R27" s="202">
        <v>0.64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44.87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6.55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3.88</v>
      </c>
      <c r="BA27" s="202">
        <v>2.9</v>
      </c>
      <c r="BB27" s="202">
        <v>2.29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2.84</v>
      </c>
      <c r="L28" s="202">
        <v>9.08</v>
      </c>
      <c r="M28" s="202">
        <v>1.29</v>
      </c>
      <c r="N28" s="202">
        <v>2.85</v>
      </c>
      <c r="O28" s="202">
        <v>3.17</v>
      </c>
      <c r="P28" s="202">
        <v>3.78</v>
      </c>
      <c r="Q28" s="202">
        <v>0.39</v>
      </c>
      <c r="R28" s="202">
        <v>0.64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44.87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6.87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3.88</v>
      </c>
      <c r="BA28" s="202">
        <v>2.9</v>
      </c>
      <c r="BB28" s="202">
        <v>2.29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2.84</v>
      </c>
      <c r="L29" s="202">
        <v>9.08</v>
      </c>
      <c r="M29" s="202">
        <v>1.29</v>
      </c>
      <c r="N29" s="202">
        <v>2.85</v>
      </c>
      <c r="O29" s="202">
        <v>3.17</v>
      </c>
      <c r="P29" s="202">
        <v>3.78</v>
      </c>
      <c r="Q29" s="202">
        <v>0.39</v>
      </c>
      <c r="R29" s="202">
        <v>0.64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44.87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7.19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3.88</v>
      </c>
      <c r="BA29" s="202">
        <v>2.9</v>
      </c>
      <c r="BB29" s="202">
        <v>2.29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2.84</v>
      </c>
      <c r="L30" s="202">
        <v>9.08</v>
      </c>
      <c r="M30" s="202">
        <v>1.29</v>
      </c>
      <c r="N30" s="202">
        <v>2.85</v>
      </c>
      <c r="O30" s="202">
        <v>3.17</v>
      </c>
      <c r="P30" s="202">
        <v>3.78</v>
      </c>
      <c r="Q30" s="202">
        <v>0.39</v>
      </c>
      <c r="R30" s="202">
        <v>0.64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44.87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7.51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3.88</v>
      </c>
      <c r="BA30" s="202">
        <v>2.9</v>
      </c>
      <c r="BB30" s="202">
        <v>2.29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2.84</v>
      </c>
      <c r="L31" s="202">
        <v>9.08</v>
      </c>
      <c r="M31" s="202">
        <v>1.29</v>
      </c>
      <c r="N31" s="202">
        <v>2.85</v>
      </c>
      <c r="O31" s="202">
        <v>3.17</v>
      </c>
      <c r="P31" s="202">
        <v>3.8</v>
      </c>
      <c r="Q31" s="202">
        <v>0.39</v>
      </c>
      <c r="R31" s="202">
        <v>0.64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44.87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7.96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3.88</v>
      </c>
      <c r="BA31" s="202">
        <v>2.9</v>
      </c>
      <c r="BB31" s="202">
        <v>2.29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2.84</v>
      </c>
      <c r="L32" s="202">
        <v>9.08</v>
      </c>
      <c r="M32" s="202">
        <v>1.29</v>
      </c>
      <c r="N32" s="202">
        <v>2.85</v>
      </c>
      <c r="O32" s="202">
        <v>3.17</v>
      </c>
      <c r="P32" s="202">
        <v>3.8</v>
      </c>
      <c r="Q32" s="202">
        <v>0.39</v>
      </c>
      <c r="R32" s="202">
        <v>0.64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44.87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7.96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3.88</v>
      </c>
      <c r="BA32" s="202">
        <v>2.9</v>
      </c>
      <c r="BB32" s="202">
        <v>2.29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2.84</v>
      </c>
      <c r="L33" s="202">
        <v>9.08</v>
      </c>
      <c r="M33" s="202">
        <v>1.29</v>
      </c>
      <c r="N33" s="202">
        <v>2.85</v>
      </c>
      <c r="O33" s="202">
        <v>3.17</v>
      </c>
      <c r="P33" s="202">
        <v>3.8</v>
      </c>
      <c r="Q33" s="202">
        <v>0.39</v>
      </c>
      <c r="R33" s="202">
        <v>0.64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44.87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7.96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3.88</v>
      </c>
      <c r="BA33" s="202">
        <v>2.9</v>
      </c>
      <c r="BB33" s="202">
        <v>2.29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2.84</v>
      </c>
      <c r="L34" s="202">
        <v>9.08</v>
      </c>
      <c r="M34" s="202">
        <v>1.29</v>
      </c>
      <c r="N34" s="202">
        <v>2.85</v>
      </c>
      <c r="O34" s="202">
        <v>3.17</v>
      </c>
      <c r="P34" s="202">
        <v>3.8</v>
      </c>
      <c r="Q34" s="202">
        <v>0.39</v>
      </c>
      <c r="R34" s="202">
        <v>0.64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44.87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7.96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3.88</v>
      </c>
      <c r="BA34" s="202">
        <v>2.9</v>
      </c>
      <c r="BB34" s="202">
        <v>2.29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2.84</v>
      </c>
      <c r="L35" s="202">
        <v>9.08</v>
      </c>
      <c r="M35" s="202">
        <v>1.29</v>
      </c>
      <c r="N35" s="202">
        <v>2.85</v>
      </c>
      <c r="O35" s="202">
        <v>3.17</v>
      </c>
      <c r="P35" s="202">
        <v>3.8</v>
      </c>
      <c r="Q35" s="202">
        <v>0.39</v>
      </c>
      <c r="R35" s="202">
        <v>0.64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44.87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7.96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3.88</v>
      </c>
      <c r="BA35" s="202">
        <v>2.9</v>
      </c>
      <c r="BB35" s="202">
        <v>2.29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2.84</v>
      </c>
      <c r="L36" s="202">
        <v>9.08</v>
      </c>
      <c r="M36" s="202">
        <v>1.29</v>
      </c>
      <c r="N36" s="202">
        <v>2.85</v>
      </c>
      <c r="O36" s="202">
        <v>3.17</v>
      </c>
      <c r="P36" s="202">
        <v>3.8</v>
      </c>
      <c r="Q36" s="202">
        <v>0.39</v>
      </c>
      <c r="R36" s="202">
        <v>0.64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44.87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7.96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3.88</v>
      </c>
      <c r="BA36" s="202">
        <v>2.9</v>
      </c>
      <c r="BB36" s="202">
        <v>2.29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2.84</v>
      </c>
      <c r="L37" s="202">
        <v>9.08</v>
      </c>
      <c r="M37" s="202">
        <v>1.29</v>
      </c>
      <c r="N37" s="202">
        <v>2.85</v>
      </c>
      <c r="O37" s="202">
        <v>3.17</v>
      </c>
      <c r="P37" s="202">
        <v>3.8</v>
      </c>
      <c r="Q37" s="202">
        <v>0.39</v>
      </c>
      <c r="R37" s="202">
        <v>0.64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44.87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7.96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3.88</v>
      </c>
      <c r="BA37" s="202">
        <v>2.9</v>
      </c>
      <c r="BB37" s="202">
        <v>2.29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2.84</v>
      </c>
      <c r="L38" s="202">
        <v>9.08</v>
      </c>
      <c r="M38" s="202">
        <v>1.29</v>
      </c>
      <c r="N38" s="202">
        <v>2.85</v>
      </c>
      <c r="O38" s="202">
        <v>3.17</v>
      </c>
      <c r="P38" s="202">
        <v>3.8</v>
      </c>
      <c r="Q38" s="202">
        <v>0.39</v>
      </c>
      <c r="R38" s="202">
        <v>0.64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44.87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7.96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3.88</v>
      </c>
      <c r="BA38" s="202">
        <v>2.9</v>
      </c>
      <c r="BB38" s="202">
        <v>2.29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2.84</v>
      </c>
      <c r="L39" s="202">
        <v>9.08</v>
      </c>
      <c r="M39" s="202">
        <v>1.29</v>
      </c>
      <c r="N39" s="202">
        <v>2.85</v>
      </c>
      <c r="O39" s="202">
        <v>3.17</v>
      </c>
      <c r="P39" s="202">
        <v>3.8</v>
      </c>
      <c r="Q39" s="202">
        <v>0.39</v>
      </c>
      <c r="R39" s="202">
        <v>0.64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44.87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7.96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3.88</v>
      </c>
      <c r="BA39" s="202">
        <v>2.9</v>
      </c>
      <c r="BB39" s="202">
        <v>2.29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2.84</v>
      </c>
      <c r="L40" s="202">
        <v>9.08</v>
      </c>
      <c r="M40" s="202">
        <v>1.29</v>
      </c>
      <c r="N40" s="202">
        <v>2.85</v>
      </c>
      <c r="O40" s="202">
        <v>3.17</v>
      </c>
      <c r="P40" s="202">
        <v>3.8</v>
      </c>
      <c r="Q40" s="202">
        <v>0.39</v>
      </c>
      <c r="R40" s="202">
        <v>0.64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44.87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7.96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3.88</v>
      </c>
      <c r="BA40" s="202">
        <v>2.9</v>
      </c>
      <c r="BB40" s="202">
        <v>2.29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2.84</v>
      </c>
      <c r="L41" s="202">
        <v>9.08</v>
      </c>
      <c r="M41" s="202">
        <v>1.29</v>
      </c>
      <c r="N41" s="202">
        <v>2.85</v>
      </c>
      <c r="O41" s="202">
        <v>3.17</v>
      </c>
      <c r="P41" s="202">
        <v>3.8</v>
      </c>
      <c r="Q41" s="202">
        <v>0.39</v>
      </c>
      <c r="R41" s="202">
        <v>0.64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44.87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3.88</v>
      </c>
      <c r="BA41" s="202">
        <v>2.9</v>
      </c>
      <c r="BB41" s="202">
        <v>2.29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2.84</v>
      </c>
      <c r="L42" s="202">
        <v>9.08</v>
      </c>
      <c r="M42" s="202">
        <v>1.29</v>
      </c>
      <c r="N42" s="202">
        <v>2.85</v>
      </c>
      <c r="O42" s="202">
        <v>3.17</v>
      </c>
      <c r="P42" s="202">
        <v>3.8</v>
      </c>
      <c r="Q42" s="202">
        <v>0.39</v>
      </c>
      <c r="R42" s="202">
        <v>0.64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45.17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3.88</v>
      </c>
      <c r="BA42" s="202">
        <v>2.9</v>
      </c>
      <c r="BB42" s="202">
        <v>2.29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2.84</v>
      </c>
      <c r="L43" s="202">
        <v>9.08</v>
      </c>
      <c r="M43" s="202">
        <v>1.29</v>
      </c>
      <c r="N43" s="202">
        <v>2.85</v>
      </c>
      <c r="O43" s="202">
        <v>3.17</v>
      </c>
      <c r="P43" s="202">
        <v>3.8</v>
      </c>
      <c r="Q43" s="202">
        <v>0.39</v>
      </c>
      <c r="R43" s="202">
        <v>0.64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45.17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3.88</v>
      </c>
      <c r="BA43" s="202">
        <v>2.58</v>
      </c>
      <c r="BB43" s="202">
        <v>2.29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2.84</v>
      </c>
      <c r="L44" s="202">
        <v>9.08</v>
      </c>
      <c r="M44" s="202">
        <v>1.29</v>
      </c>
      <c r="N44" s="202">
        <v>2.85</v>
      </c>
      <c r="O44" s="202">
        <v>3.17</v>
      </c>
      <c r="P44" s="202">
        <v>3.8</v>
      </c>
      <c r="Q44" s="202">
        <v>0.39</v>
      </c>
      <c r="R44" s="202">
        <v>0.64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45.17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3.52</v>
      </c>
      <c r="BA44" s="202">
        <v>2.58</v>
      </c>
      <c r="BB44" s="202">
        <v>2.29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2.84</v>
      </c>
      <c r="L45" s="202">
        <v>9.08</v>
      </c>
      <c r="M45" s="202">
        <v>1.29</v>
      </c>
      <c r="N45" s="202">
        <v>2.85</v>
      </c>
      <c r="O45" s="202">
        <v>3.17</v>
      </c>
      <c r="P45" s="202">
        <v>3.8</v>
      </c>
      <c r="Q45" s="202">
        <v>0.39</v>
      </c>
      <c r="R45" s="202">
        <v>0.64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45.17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2.35</v>
      </c>
      <c r="BA45" s="202">
        <v>2.58</v>
      </c>
      <c r="BB45" s="202">
        <v>2.29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2.84</v>
      </c>
      <c r="L46" s="202">
        <v>9.08</v>
      </c>
      <c r="M46" s="202">
        <v>1.29</v>
      </c>
      <c r="N46" s="202">
        <v>2.85</v>
      </c>
      <c r="O46" s="202">
        <v>3.17</v>
      </c>
      <c r="P46" s="202">
        <v>3.8</v>
      </c>
      <c r="Q46" s="202">
        <v>0.39</v>
      </c>
      <c r="R46" s="202">
        <v>0.64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45.17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2.35</v>
      </c>
      <c r="BA46" s="202">
        <v>2.58</v>
      </c>
      <c r="BB46" s="202">
        <v>2.29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2.84</v>
      </c>
      <c r="L47" s="202">
        <v>9.08</v>
      </c>
      <c r="M47" s="202">
        <v>1.29</v>
      </c>
      <c r="N47" s="202">
        <v>2.85</v>
      </c>
      <c r="O47" s="202">
        <v>3.17</v>
      </c>
      <c r="P47" s="202">
        <v>3.8</v>
      </c>
      <c r="Q47" s="202">
        <v>0.39</v>
      </c>
      <c r="R47" s="202">
        <v>0.64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45.17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2.35</v>
      </c>
      <c r="BA47" s="202">
        <v>2.58</v>
      </c>
      <c r="BB47" s="202">
        <v>2.29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2.84</v>
      </c>
      <c r="L48" s="202">
        <v>9.08</v>
      </c>
      <c r="M48" s="202">
        <v>1.29</v>
      </c>
      <c r="N48" s="202">
        <v>2.85</v>
      </c>
      <c r="O48" s="202">
        <v>3.17</v>
      </c>
      <c r="P48" s="202">
        <v>3.8</v>
      </c>
      <c r="Q48" s="202">
        <v>0.39</v>
      </c>
      <c r="R48" s="202">
        <v>0.64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45.17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2.35</v>
      </c>
      <c r="BA48" s="202">
        <v>2.58</v>
      </c>
      <c r="BB48" s="202">
        <v>2.29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2.84</v>
      </c>
      <c r="L49" s="202">
        <v>9.08</v>
      </c>
      <c r="M49" s="202">
        <v>1.29</v>
      </c>
      <c r="N49" s="202">
        <v>2.85</v>
      </c>
      <c r="O49" s="202">
        <v>3.17</v>
      </c>
      <c r="P49" s="202">
        <v>3.8</v>
      </c>
      <c r="Q49" s="202">
        <v>0.39</v>
      </c>
      <c r="R49" s="202">
        <v>0.64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45.17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1.17</v>
      </c>
      <c r="BA49" s="202">
        <v>2.58</v>
      </c>
      <c r="BB49" s="202">
        <v>2.29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2.84</v>
      </c>
      <c r="L50" s="202">
        <v>9.08</v>
      </c>
      <c r="M50" s="202">
        <v>1.29</v>
      </c>
      <c r="N50" s="202">
        <v>2.85</v>
      </c>
      <c r="O50" s="202">
        <v>3.17</v>
      </c>
      <c r="P50" s="202">
        <v>3.8</v>
      </c>
      <c r="Q50" s="202">
        <v>0.39</v>
      </c>
      <c r="R50" s="202">
        <v>0.64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45.17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1.17</v>
      </c>
      <c r="BA50" s="202">
        <v>2.58</v>
      </c>
      <c r="BB50" s="202">
        <v>2.29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2.84</v>
      </c>
      <c r="L51" s="202">
        <v>9.08</v>
      </c>
      <c r="M51" s="202">
        <v>1.29</v>
      </c>
      <c r="N51" s="202">
        <v>2.85</v>
      </c>
      <c r="O51" s="202">
        <v>3.17</v>
      </c>
      <c r="P51" s="202">
        <v>3.8</v>
      </c>
      <c r="Q51" s="202">
        <v>0.39</v>
      </c>
      <c r="R51" s="202">
        <v>0.64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45.17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1.17</v>
      </c>
      <c r="BA51" s="202">
        <v>2.58</v>
      </c>
      <c r="BB51" s="202">
        <v>2.29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2.84</v>
      </c>
      <c r="L52" s="202">
        <v>9.08</v>
      </c>
      <c r="M52" s="202">
        <v>1.29</v>
      </c>
      <c r="N52" s="202">
        <v>2.85</v>
      </c>
      <c r="O52" s="202">
        <v>3.17</v>
      </c>
      <c r="P52" s="202">
        <v>3.8</v>
      </c>
      <c r="Q52" s="202">
        <v>0.39</v>
      </c>
      <c r="R52" s="202">
        <v>0.64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45.17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1.17</v>
      </c>
      <c r="BA52" s="202">
        <v>2.58</v>
      </c>
      <c r="BB52" s="202">
        <v>2.29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2.84</v>
      </c>
      <c r="L53" s="202">
        <v>9.08</v>
      </c>
      <c r="M53" s="202">
        <v>1.29</v>
      </c>
      <c r="N53" s="202">
        <v>2.85</v>
      </c>
      <c r="O53" s="202">
        <v>3.17</v>
      </c>
      <c r="P53" s="202">
        <v>3.8</v>
      </c>
      <c r="Q53" s="202">
        <v>0.39</v>
      </c>
      <c r="R53" s="202">
        <v>0.64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45.17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1.17</v>
      </c>
      <c r="BA53" s="202">
        <v>2.58</v>
      </c>
      <c r="BB53" s="202">
        <v>2.29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2.84</v>
      </c>
      <c r="L54" s="202">
        <v>9.08</v>
      </c>
      <c r="M54" s="202">
        <v>1.29</v>
      </c>
      <c r="N54" s="202">
        <v>2.85</v>
      </c>
      <c r="O54" s="202">
        <v>3.17</v>
      </c>
      <c r="P54" s="202">
        <v>3.8</v>
      </c>
      <c r="Q54" s="202">
        <v>0.39</v>
      </c>
      <c r="R54" s="202">
        <v>0.64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45.17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1.17</v>
      </c>
      <c r="BA54" s="202">
        <v>2.58</v>
      </c>
      <c r="BB54" s="202">
        <v>2.29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2.84</v>
      </c>
      <c r="L55" s="202">
        <v>9.08</v>
      </c>
      <c r="M55" s="202">
        <v>1.29</v>
      </c>
      <c r="N55" s="202">
        <v>2.85</v>
      </c>
      <c r="O55" s="202">
        <v>3.17</v>
      </c>
      <c r="P55" s="202">
        <v>4.04</v>
      </c>
      <c r="Q55" s="202">
        <v>0.39</v>
      </c>
      <c r="R55" s="202">
        <v>0.64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43.96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1.17</v>
      </c>
      <c r="BA55" s="202">
        <v>2.36</v>
      </c>
      <c r="BB55" s="202">
        <v>2.29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2.84</v>
      </c>
      <c r="L56" s="202">
        <v>9.08</v>
      </c>
      <c r="M56" s="202">
        <v>1.29</v>
      </c>
      <c r="N56" s="202">
        <v>2.85</v>
      </c>
      <c r="O56" s="202">
        <v>3.17</v>
      </c>
      <c r="P56" s="202">
        <v>4.08</v>
      </c>
      <c r="Q56" s="202">
        <v>0.39</v>
      </c>
      <c r="R56" s="202">
        <v>0.64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43.96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1.17</v>
      </c>
      <c r="BA56" s="202">
        <v>2.36</v>
      </c>
      <c r="BB56" s="202">
        <v>2.29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2.84</v>
      </c>
      <c r="L57" s="202">
        <v>9.08</v>
      </c>
      <c r="M57" s="202">
        <v>1.29</v>
      </c>
      <c r="N57" s="202">
        <v>2.85</v>
      </c>
      <c r="O57" s="202">
        <v>3.17</v>
      </c>
      <c r="P57" s="202">
        <v>4.18</v>
      </c>
      <c r="Q57" s="202">
        <v>0.39</v>
      </c>
      <c r="R57" s="202">
        <v>0.64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43.96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0.14000000000000001</v>
      </c>
      <c r="AZ57" s="202">
        <v>1.1299999999999999</v>
      </c>
      <c r="BA57" s="202">
        <v>2.36</v>
      </c>
      <c r="BB57" s="202">
        <v>2.39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2.84</v>
      </c>
      <c r="L58" s="202">
        <v>9.08</v>
      </c>
      <c r="M58" s="202">
        <v>1.29</v>
      </c>
      <c r="N58" s="202">
        <v>2.85</v>
      </c>
      <c r="O58" s="202">
        <v>3.17</v>
      </c>
      <c r="P58" s="202">
        <v>4.18</v>
      </c>
      <c r="Q58" s="202">
        <v>0.39</v>
      </c>
      <c r="R58" s="202">
        <v>0.64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43.96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1.1299999999999999</v>
      </c>
      <c r="BA58" s="202">
        <v>2.36</v>
      </c>
      <c r="BB58" s="202">
        <v>2.39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2.84</v>
      </c>
      <c r="L59" s="202">
        <v>9.08</v>
      </c>
      <c r="M59" s="202">
        <v>1.29</v>
      </c>
      <c r="N59" s="202">
        <v>2.85</v>
      </c>
      <c r="O59" s="202">
        <v>3.17</v>
      </c>
      <c r="P59" s="202">
        <v>3.91</v>
      </c>
      <c r="Q59" s="202">
        <v>0.39</v>
      </c>
      <c r="R59" s="202">
        <v>0.64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43.96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1.1299999999999999</v>
      </c>
      <c r="BA59" s="202">
        <v>2.36</v>
      </c>
      <c r="BB59" s="202">
        <v>2.39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2.84</v>
      </c>
      <c r="L60" s="202">
        <v>9.08</v>
      </c>
      <c r="M60" s="202">
        <v>1.29</v>
      </c>
      <c r="N60" s="202">
        <v>2.85</v>
      </c>
      <c r="O60" s="202">
        <v>3.17</v>
      </c>
      <c r="P60" s="202">
        <v>3.91</v>
      </c>
      <c r="Q60" s="202">
        <v>0.39</v>
      </c>
      <c r="R60" s="202">
        <v>0.64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43.96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1.1299999999999999</v>
      </c>
      <c r="BA60" s="202">
        <v>2.36</v>
      </c>
      <c r="BB60" s="202">
        <v>2.39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2.84</v>
      </c>
      <c r="L61" s="202">
        <v>9.08</v>
      </c>
      <c r="M61" s="202">
        <v>1.29</v>
      </c>
      <c r="N61" s="202">
        <v>2.85</v>
      </c>
      <c r="O61" s="202">
        <v>3.17</v>
      </c>
      <c r="P61" s="202">
        <v>3.91</v>
      </c>
      <c r="Q61" s="202">
        <v>0.39</v>
      </c>
      <c r="R61" s="202">
        <v>0.64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43.96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1.1299999999999999</v>
      </c>
      <c r="BA61" s="202">
        <v>2.36</v>
      </c>
      <c r="BB61" s="202">
        <v>2.39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2.84</v>
      </c>
      <c r="L62" s="202">
        <v>9.08</v>
      </c>
      <c r="M62" s="202">
        <v>1.29</v>
      </c>
      <c r="N62" s="202">
        <v>2.85</v>
      </c>
      <c r="O62" s="202">
        <v>3.17</v>
      </c>
      <c r="P62" s="202">
        <v>3.91</v>
      </c>
      <c r="Q62" s="202">
        <v>0.39</v>
      </c>
      <c r="R62" s="202">
        <v>0.64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43.96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2.31</v>
      </c>
      <c r="BA62" s="202">
        <v>2.36</v>
      </c>
      <c r="BB62" s="202">
        <v>2.39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2.84</v>
      </c>
      <c r="L63" s="202">
        <v>9.08</v>
      </c>
      <c r="M63" s="202">
        <v>1.29</v>
      </c>
      <c r="N63" s="202">
        <v>2.85</v>
      </c>
      <c r="O63" s="202">
        <v>3.17</v>
      </c>
      <c r="P63" s="202">
        <v>3.91</v>
      </c>
      <c r="Q63" s="202">
        <v>0.39</v>
      </c>
      <c r="R63" s="202">
        <v>0.64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43.96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2.31</v>
      </c>
      <c r="BA63" s="202">
        <v>2.36</v>
      </c>
      <c r="BB63" s="202">
        <v>2.39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2.84</v>
      </c>
      <c r="L64" s="202">
        <v>9.08</v>
      </c>
      <c r="M64" s="202">
        <v>1.29</v>
      </c>
      <c r="N64" s="202">
        <v>2.85</v>
      </c>
      <c r="O64" s="202">
        <v>3.17</v>
      </c>
      <c r="P64" s="202">
        <v>3.91</v>
      </c>
      <c r="Q64" s="202">
        <v>0.39</v>
      </c>
      <c r="R64" s="202">
        <v>0.64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43.96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2.31</v>
      </c>
      <c r="BA64" s="202">
        <v>2.36</v>
      </c>
      <c r="BB64" s="202">
        <v>2.39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2.84</v>
      </c>
      <c r="L65" s="202">
        <v>9.08</v>
      </c>
      <c r="M65" s="202">
        <v>1.29</v>
      </c>
      <c r="N65" s="202">
        <v>2.85</v>
      </c>
      <c r="O65" s="202">
        <v>3.17</v>
      </c>
      <c r="P65" s="202">
        <v>3.91</v>
      </c>
      <c r="Q65" s="202">
        <v>0.39</v>
      </c>
      <c r="R65" s="202">
        <v>0.64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43.96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2.35</v>
      </c>
      <c r="BA65" s="202">
        <v>2.36</v>
      </c>
      <c r="BB65" s="202">
        <v>2.39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2.84</v>
      </c>
      <c r="L66" s="202">
        <v>9.08</v>
      </c>
      <c r="M66" s="202">
        <v>1.29</v>
      </c>
      <c r="N66" s="202">
        <v>2.85</v>
      </c>
      <c r="O66" s="202">
        <v>3.17</v>
      </c>
      <c r="P66" s="202">
        <v>3.91</v>
      </c>
      <c r="Q66" s="202">
        <v>0.39</v>
      </c>
      <c r="R66" s="202">
        <v>0.64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43.96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2.35</v>
      </c>
      <c r="BA66" s="202">
        <v>2.36</v>
      </c>
      <c r="BB66" s="202">
        <v>2.39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2.84</v>
      </c>
      <c r="L67" s="202">
        <v>9.08</v>
      </c>
      <c r="M67" s="202">
        <v>1.29</v>
      </c>
      <c r="N67" s="202">
        <v>2.85</v>
      </c>
      <c r="O67" s="202">
        <v>3.17</v>
      </c>
      <c r="P67" s="202">
        <v>3.91</v>
      </c>
      <c r="Q67" s="202">
        <v>0.39</v>
      </c>
      <c r="R67" s="202">
        <v>0.64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43.96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7.96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2.35</v>
      </c>
      <c r="BA67" s="202">
        <v>2.36</v>
      </c>
      <c r="BB67" s="202">
        <v>2.39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2.84</v>
      </c>
      <c r="L68" s="202">
        <v>9.08</v>
      </c>
      <c r="M68" s="202">
        <v>1.29</v>
      </c>
      <c r="N68" s="202">
        <v>2.85</v>
      </c>
      <c r="O68" s="202">
        <v>3.17</v>
      </c>
      <c r="P68" s="202">
        <v>3.91</v>
      </c>
      <c r="Q68" s="202">
        <v>0.39</v>
      </c>
      <c r="R68" s="202">
        <v>0.64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43.96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7.96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2.35</v>
      </c>
      <c r="BA68" s="202">
        <v>2.36</v>
      </c>
      <c r="BB68" s="202">
        <v>2.39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2.84</v>
      </c>
      <c r="L69" s="202">
        <v>9.08</v>
      </c>
      <c r="M69" s="202">
        <v>1.29</v>
      </c>
      <c r="N69" s="202">
        <v>2.85</v>
      </c>
      <c r="O69" s="202">
        <v>3.17</v>
      </c>
      <c r="P69" s="202">
        <v>3.71</v>
      </c>
      <c r="Q69" s="202">
        <v>0.39</v>
      </c>
      <c r="R69" s="202">
        <v>0.64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43.96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7.96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2.35</v>
      </c>
      <c r="BA69" s="202">
        <v>2.36</v>
      </c>
      <c r="BB69" s="202">
        <v>2.39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2.84</v>
      </c>
      <c r="L70" s="202">
        <v>9.08</v>
      </c>
      <c r="M70" s="202">
        <v>1.29</v>
      </c>
      <c r="N70" s="202">
        <v>2.85</v>
      </c>
      <c r="O70" s="202">
        <v>3.17</v>
      </c>
      <c r="P70" s="202">
        <v>3.71</v>
      </c>
      <c r="Q70" s="202">
        <v>0.39</v>
      </c>
      <c r="R70" s="202">
        <v>0.64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43.96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7.96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2.35</v>
      </c>
      <c r="BA70" s="202">
        <v>2.36</v>
      </c>
      <c r="BB70" s="202">
        <v>2.39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2.85</v>
      </c>
      <c r="L71" s="202">
        <v>9.08</v>
      </c>
      <c r="M71" s="202">
        <v>1.29</v>
      </c>
      <c r="N71" s="202">
        <v>2.85</v>
      </c>
      <c r="O71" s="202">
        <v>3.17</v>
      </c>
      <c r="P71" s="202">
        <v>3.71</v>
      </c>
      <c r="Q71" s="202">
        <v>0.39</v>
      </c>
      <c r="R71" s="202">
        <v>1.28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43.96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7.96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2.35</v>
      </c>
      <c r="BA71" s="202">
        <v>2.36</v>
      </c>
      <c r="BB71" s="202">
        <v>2.39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2.85</v>
      </c>
      <c r="L72" s="202">
        <v>9.08</v>
      </c>
      <c r="M72" s="202">
        <v>1.29</v>
      </c>
      <c r="N72" s="202">
        <v>2.85</v>
      </c>
      <c r="O72" s="202">
        <v>3.17</v>
      </c>
      <c r="P72" s="202">
        <v>3.71</v>
      </c>
      <c r="Q72" s="202">
        <v>0.39</v>
      </c>
      <c r="R72" s="202">
        <v>1.28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43.96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7.96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2.79</v>
      </c>
      <c r="AZ72" s="202">
        <v>2.35</v>
      </c>
      <c r="BA72" s="202">
        <v>2.36</v>
      </c>
      <c r="BB72" s="202">
        <v>2.39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2.85</v>
      </c>
      <c r="L73" s="202">
        <v>9.08</v>
      </c>
      <c r="M73" s="202">
        <v>1.29</v>
      </c>
      <c r="N73" s="202">
        <v>2.85</v>
      </c>
      <c r="O73" s="202">
        <v>3.17</v>
      </c>
      <c r="P73" s="202">
        <v>3.71</v>
      </c>
      <c r="Q73" s="202">
        <v>0.39</v>
      </c>
      <c r="R73" s="202">
        <v>1.28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43.96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7.96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2.79</v>
      </c>
      <c r="AZ73" s="202">
        <v>2.35</v>
      </c>
      <c r="BA73" s="202">
        <v>2.36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2.85</v>
      </c>
      <c r="L74" s="202">
        <v>9.08</v>
      </c>
      <c r="M74" s="202">
        <v>1.29</v>
      </c>
      <c r="N74" s="202">
        <v>2.85</v>
      </c>
      <c r="O74" s="202">
        <v>3.17</v>
      </c>
      <c r="P74" s="202">
        <v>3.71</v>
      </c>
      <c r="Q74" s="202">
        <v>0.39</v>
      </c>
      <c r="R74" s="202">
        <v>1.28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43.96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7.96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2.79</v>
      </c>
      <c r="AZ74" s="202">
        <v>2.35</v>
      </c>
      <c r="BA74" s="202">
        <v>2.36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2.85</v>
      </c>
      <c r="L75" s="202">
        <v>9.08</v>
      </c>
      <c r="M75" s="202">
        <v>1.29</v>
      </c>
      <c r="N75" s="202">
        <v>2.85</v>
      </c>
      <c r="O75" s="202">
        <v>3.17</v>
      </c>
      <c r="P75" s="202">
        <v>3.71</v>
      </c>
      <c r="Q75" s="202">
        <v>0.39</v>
      </c>
      <c r="R75" s="202">
        <v>1.28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44.87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7.96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2.79</v>
      </c>
      <c r="AZ75" s="202">
        <v>2.35</v>
      </c>
      <c r="BA75" s="202">
        <v>2.36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2.85</v>
      </c>
      <c r="L76" s="202">
        <v>9.08</v>
      </c>
      <c r="M76" s="202">
        <v>1.29</v>
      </c>
      <c r="N76" s="202">
        <v>2.85</v>
      </c>
      <c r="O76" s="202">
        <v>3.17</v>
      </c>
      <c r="P76" s="202">
        <v>3.71</v>
      </c>
      <c r="Q76" s="202">
        <v>0.39</v>
      </c>
      <c r="R76" s="202">
        <v>1.28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44.87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7.96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3.52</v>
      </c>
      <c r="BA76" s="202">
        <v>2.65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2.54</v>
      </c>
      <c r="L77" s="202">
        <v>9.0399999999999991</v>
      </c>
      <c r="M77" s="202">
        <v>1.29</v>
      </c>
      <c r="N77" s="202">
        <v>2.85</v>
      </c>
      <c r="O77" s="202">
        <v>3.17</v>
      </c>
      <c r="P77" s="202">
        <v>3.71</v>
      </c>
      <c r="Q77" s="202">
        <v>0.38</v>
      </c>
      <c r="R77" s="202">
        <v>1.25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44.87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7.96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3.18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2.85</v>
      </c>
      <c r="L78" s="202">
        <v>9.08</v>
      </c>
      <c r="M78" s="202">
        <v>1.29</v>
      </c>
      <c r="N78" s="202">
        <v>2.85</v>
      </c>
      <c r="O78" s="202">
        <v>3.17</v>
      </c>
      <c r="P78" s="202">
        <v>3.71</v>
      </c>
      <c r="Q78" s="202">
        <v>0.39</v>
      </c>
      <c r="R78" s="202">
        <v>1.28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44.87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7.96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3.18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2.85</v>
      </c>
      <c r="L79" s="202">
        <v>9.08</v>
      </c>
      <c r="M79" s="202">
        <v>1.29</v>
      </c>
      <c r="N79" s="202">
        <v>2.85</v>
      </c>
      <c r="O79" s="202">
        <v>3.17</v>
      </c>
      <c r="P79" s="202">
        <v>3.71</v>
      </c>
      <c r="Q79" s="202">
        <v>0.39</v>
      </c>
      <c r="R79" s="202">
        <v>1.28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44.87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7.96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3.18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2.85</v>
      </c>
      <c r="L80" s="202">
        <v>9.08</v>
      </c>
      <c r="M80" s="202">
        <v>1.29</v>
      </c>
      <c r="N80" s="202">
        <v>2.85</v>
      </c>
      <c r="O80" s="202">
        <v>3.17</v>
      </c>
      <c r="P80" s="202">
        <v>3.71</v>
      </c>
      <c r="Q80" s="202">
        <v>0.39</v>
      </c>
      <c r="R80" s="202">
        <v>1.28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44.87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7.96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3.18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2.85</v>
      </c>
      <c r="L81" s="202">
        <v>9.08</v>
      </c>
      <c r="M81" s="202">
        <v>1.29</v>
      </c>
      <c r="N81" s="202">
        <v>2.85</v>
      </c>
      <c r="O81" s="202">
        <v>3.17</v>
      </c>
      <c r="P81" s="202">
        <v>3.71</v>
      </c>
      <c r="Q81" s="202">
        <v>0.39</v>
      </c>
      <c r="R81" s="202">
        <v>1.28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44.87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7.96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3.18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2.85</v>
      </c>
      <c r="L82" s="202">
        <v>9.08</v>
      </c>
      <c r="M82" s="202">
        <v>1.29</v>
      </c>
      <c r="N82" s="202">
        <v>2.85</v>
      </c>
      <c r="O82" s="202">
        <v>3.17</v>
      </c>
      <c r="P82" s="202">
        <v>3.71</v>
      </c>
      <c r="Q82" s="202">
        <v>0.39</v>
      </c>
      <c r="R82" s="202">
        <v>1.28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44.87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7.96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3.18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2.85</v>
      </c>
      <c r="L83" s="202">
        <v>9.08</v>
      </c>
      <c r="M83" s="202">
        <v>1.29</v>
      </c>
      <c r="N83" s="202">
        <v>2.85</v>
      </c>
      <c r="O83" s="202">
        <v>3.17</v>
      </c>
      <c r="P83" s="202">
        <v>3.71</v>
      </c>
      <c r="Q83" s="202">
        <v>0.39</v>
      </c>
      <c r="R83" s="202">
        <v>1.28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45.17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7.96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3.18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2.85</v>
      </c>
      <c r="L84" s="202">
        <v>9.08</v>
      </c>
      <c r="M84" s="202">
        <v>1.29</v>
      </c>
      <c r="N84" s="202">
        <v>2.85</v>
      </c>
      <c r="O84" s="202">
        <v>3.17</v>
      </c>
      <c r="P84" s="202">
        <v>3.71</v>
      </c>
      <c r="Q84" s="202">
        <v>0.39</v>
      </c>
      <c r="R84" s="202">
        <v>1.28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45.17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7.96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3.18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2.85</v>
      </c>
      <c r="L85" s="202">
        <v>9.08</v>
      </c>
      <c r="M85" s="202">
        <v>1.29</v>
      </c>
      <c r="N85" s="202">
        <v>2.85</v>
      </c>
      <c r="O85" s="202">
        <v>3.17</v>
      </c>
      <c r="P85" s="202">
        <v>3.71</v>
      </c>
      <c r="Q85" s="202">
        <v>0.39</v>
      </c>
      <c r="R85" s="202">
        <v>1.28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45.17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7.96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4.18</v>
      </c>
      <c r="AZ85" s="202">
        <v>3.88</v>
      </c>
      <c r="BA85" s="202">
        <v>3.12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2.85</v>
      </c>
      <c r="L86" s="202">
        <v>9.08</v>
      </c>
      <c r="M86" s="202">
        <v>1.29</v>
      </c>
      <c r="N86" s="202">
        <v>2.85</v>
      </c>
      <c r="O86" s="202">
        <v>3.17</v>
      </c>
      <c r="P86" s="202">
        <v>3.71</v>
      </c>
      <c r="Q86" s="202">
        <v>0.39</v>
      </c>
      <c r="R86" s="202">
        <v>1.28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45.17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7.96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4.18</v>
      </c>
      <c r="AZ86" s="202">
        <v>3.88</v>
      </c>
      <c r="BA86" s="202">
        <v>3.12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2.95</v>
      </c>
      <c r="L87" s="202">
        <v>9.08</v>
      </c>
      <c r="M87" s="202">
        <v>1.29</v>
      </c>
      <c r="N87" s="202">
        <v>2.85</v>
      </c>
      <c r="O87" s="202">
        <v>3.17</v>
      </c>
      <c r="P87" s="202">
        <v>3.71</v>
      </c>
      <c r="Q87" s="202">
        <v>0.39</v>
      </c>
      <c r="R87" s="202">
        <v>1.28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45.77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7.96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4.18</v>
      </c>
      <c r="AZ87" s="202">
        <v>3.88</v>
      </c>
      <c r="BA87" s="202">
        <v>3.12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9.08</v>
      </c>
      <c r="M88" s="202">
        <v>1.29</v>
      </c>
      <c r="N88" s="202">
        <v>2.85</v>
      </c>
      <c r="O88" s="202">
        <v>3.17</v>
      </c>
      <c r="P88" s="202">
        <v>3.71</v>
      </c>
      <c r="Q88" s="202">
        <v>0.39</v>
      </c>
      <c r="R88" s="202">
        <v>1.28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45.77</v>
      </c>
      <c r="AH88" s="202">
        <v>0</v>
      </c>
      <c r="AI88" s="202">
        <v>19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7.96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4.18</v>
      </c>
      <c r="AZ88" s="202">
        <v>3.88</v>
      </c>
      <c r="BA88" s="202">
        <v>3.12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9.08</v>
      </c>
      <c r="M89" s="202">
        <v>1.29</v>
      </c>
      <c r="N89" s="202">
        <v>2.85</v>
      </c>
      <c r="O89" s="202">
        <v>3.17</v>
      </c>
      <c r="P89" s="202">
        <v>3.71</v>
      </c>
      <c r="Q89" s="202">
        <v>0.39</v>
      </c>
      <c r="R89" s="202">
        <v>1.28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45.77</v>
      </c>
      <c r="AH89" s="202">
        <v>0</v>
      </c>
      <c r="AI89" s="202">
        <v>19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7.96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4.18</v>
      </c>
      <c r="AZ89" s="202">
        <v>3.88</v>
      </c>
      <c r="BA89" s="202">
        <v>3.12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9.08</v>
      </c>
      <c r="M90" s="202">
        <v>1.29</v>
      </c>
      <c r="N90" s="202">
        <v>2.85</v>
      </c>
      <c r="O90" s="202">
        <v>3.17</v>
      </c>
      <c r="P90" s="202">
        <v>3.71</v>
      </c>
      <c r="Q90" s="202">
        <v>0.39</v>
      </c>
      <c r="R90" s="202">
        <v>1.28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45.77</v>
      </c>
      <c r="AH90" s="202">
        <v>0</v>
      </c>
      <c r="AI90" s="202">
        <v>19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7.96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4.18</v>
      </c>
      <c r="AZ90" s="202">
        <v>3.88</v>
      </c>
      <c r="BA90" s="202">
        <v>3.12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2.95</v>
      </c>
      <c r="L91" s="202">
        <v>9.08</v>
      </c>
      <c r="M91" s="202">
        <v>1.29</v>
      </c>
      <c r="N91" s="202">
        <v>2.85</v>
      </c>
      <c r="O91" s="202">
        <v>3.17</v>
      </c>
      <c r="P91" s="202">
        <v>3.7</v>
      </c>
      <c r="Q91" s="202">
        <v>0.39</v>
      </c>
      <c r="R91" s="202">
        <v>1.28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46.37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7.96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4.18</v>
      </c>
      <c r="AZ91" s="202">
        <v>3.88</v>
      </c>
      <c r="BA91" s="202">
        <v>3.18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9.08</v>
      </c>
      <c r="M92" s="202">
        <v>1.29</v>
      </c>
      <c r="N92" s="202">
        <v>2.85</v>
      </c>
      <c r="O92" s="202">
        <v>3.17</v>
      </c>
      <c r="P92" s="202">
        <v>3.78</v>
      </c>
      <c r="Q92" s="202">
        <v>0.39</v>
      </c>
      <c r="R92" s="202">
        <v>1.28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46.37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7.96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4.18</v>
      </c>
      <c r="AZ92" s="202">
        <v>3.88</v>
      </c>
      <c r="BA92" s="202">
        <v>3.18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9.08</v>
      </c>
      <c r="M93" s="202">
        <v>1.29</v>
      </c>
      <c r="N93" s="202">
        <v>2.85</v>
      </c>
      <c r="O93" s="202">
        <v>3.17</v>
      </c>
      <c r="P93" s="202">
        <v>3.78</v>
      </c>
      <c r="Q93" s="202">
        <v>0.39</v>
      </c>
      <c r="R93" s="202">
        <v>1.28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46.37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7.96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4.18</v>
      </c>
      <c r="AZ93" s="202">
        <v>3.88</v>
      </c>
      <c r="BA93" s="202">
        <v>3.18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9.08</v>
      </c>
      <c r="M94" s="202">
        <v>1.29</v>
      </c>
      <c r="N94" s="202">
        <v>2.85</v>
      </c>
      <c r="O94" s="202">
        <v>3.17</v>
      </c>
      <c r="P94" s="202">
        <v>3.78</v>
      </c>
      <c r="Q94" s="202">
        <v>0.39</v>
      </c>
      <c r="R94" s="202">
        <v>1.28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46.37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7.96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4.18</v>
      </c>
      <c r="AZ94" s="202">
        <v>3.88</v>
      </c>
      <c r="BA94" s="202">
        <v>3.18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9.08</v>
      </c>
      <c r="M95" s="202">
        <v>1.29</v>
      </c>
      <c r="N95" s="202">
        <v>2.85</v>
      </c>
      <c r="O95" s="202">
        <v>3.17</v>
      </c>
      <c r="P95" s="202">
        <v>3.78</v>
      </c>
      <c r="Q95" s="202">
        <v>0.39</v>
      </c>
      <c r="R95" s="202">
        <v>1.28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46.37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7.96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2.79</v>
      </c>
      <c r="AZ95" s="202">
        <v>3.88</v>
      </c>
      <c r="BA95" s="202">
        <v>3.12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9.08</v>
      </c>
      <c r="M96" s="202">
        <v>1.29</v>
      </c>
      <c r="N96" s="202">
        <v>2.85</v>
      </c>
      <c r="O96" s="202">
        <v>3.17</v>
      </c>
      <c r="P96" s="202">
        <v>3.78</v>
      </c>
      <c r="Q96" s="202">
        <v>0.39</v>
      </c>
      <c r="R96" s="202">
        <v>1.28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46.37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7.96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3.12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9.08</v>
      </c>
      <c r="M97" s="202">
        <v>1.29</v>
      </c>
      <c r="N97" s="202">
        <v>2.85</v>
      </c>
      <c r="O97" s="202">
        <v>3.17</v>
      </c>
      <c r="P97" s="202">
        <v>3.78</v>
      </c>
      <c r="Q97" s="202">
        <v>0.39</v>
      </c>
      <c r="R97" s="202">
        <v>1.28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46.37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7.96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0.14000000000000001</v>
      </c>
      <c r="AZ97" s="202">
        <v>3.88</v>
      </c>
      <c r="BA97" s="202">
        <v>3.12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9.08</v>
      </c>
      <c r="M98" s="202">
        <v>1.29</v>
      </c>
      <c r="N98" s="202">
        <v>2.85</v>
      </c>
      <c r="O98" s="202">
        <v>3.17</v>
      </c>
      <c r="P98" s="202">
        <v>3.78</v>
      </c>
      <c r="Q98" s="202">
        <v>0.39</v>
      </c>
      <c r="R98" s="202">
        <v>1.28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46.37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7.96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3.88</v>
      </c>
      <c r="BA98" s="202">
        <v>3.12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6.8202500000000041E-2</v>
      </c>
      <c r="L99">
        <f t="shared" si="0"/>
        <v>0.21806000000000031</v>
      </c>
      <c r="M99">
        <f t="shared" si="0"/>
        <v>3.0960000000000064E-2</v>
      </c>
      <c r="N99">
        <f t="shared" si="0"/>
        <v>6.8399999999999947E-2</v>
      </c>
      <c r="O99">
        <f t="shared" si="0"/>
        <v>7.6079999999999953E-2</v>
      </c>
      <c r="P99">
        <f t="shared" si="0"/>
        <v>9.1099999999999889E-2</v>
      </c>
      <c r="Q99">
        <f t="shared" si="0"/>
        <v>9.3575000000000082E-3</v>
      </c>
      <c r="R99">
        <f t="shared" si="0"/>
        <v>1.9832500000000013E-2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1.0768224999999996</v>
      </c>
      <c r="AH99">
        <f t="shared" si="0"/>
        <v>0</v>
      </c>
      <c r="AI99">
        <f t="shared" si="0"/>
        <v>0.46633500000000017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0.16843500000000006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2.8277500000000014E-2</v>
      </c>
      <c r="AZ99">
        <f t="shared" si="0"/>
        <v>7.7167499999999903E-2</v>
      </c>
      <c r="BA99">
        <f t="shared" si="0"/>
        <v>6.8122500000000141E-2</v>
      </c>
      <c r="BB99">
        <f t="shared" si="0"/>
        <v>5.8090000000000037E-2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8.8699999999999992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8.8699999999999992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8.8699999999999992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9.0500000000000007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9.0500000000000007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9.0500000000000007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9.0500000000000007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9.0500000000000007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9.0500000000000007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9.0500000000000007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9.0500000000000007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9.0500000000000007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9.0500000000000007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9.0500000000000007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9.0500000000000007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9.0500000000000007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9.0500000000000007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9.0500000000000007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9.0500000000000007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9.0500000000000007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9.0500000000000007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9.0500000000000007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9.0500000000000007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9.0500000000000007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9.0500000000000007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9.0500000000000007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9.0500000000000007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9.0500000000000007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9.0500000000000007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9.0500000000000007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9.0500000000000007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9.0500000000000007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9.0500000000000007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9.0500000000000007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9.0500000000000007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9.0500000000000007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9.0500000000000007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9.0500000000000007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9.0500000000000007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9.11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9.11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9.11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9.11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9.11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9.11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9.11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9.11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9.11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9.11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9.11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9.11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9.11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8.8699999999999992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8.8699999999999992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8.8699999999999992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8.8699999999999992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8.8699999999999992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8.8699999999999992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8.8699999999999992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8.8699999999999992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8.8699999999999992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8.8699999999999992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8.8699999999999992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8.8699999999999992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8.8699999999999992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8.8699999999999992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8.8699999999999992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8.8699999999999992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8.8699999999999992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8.8699999999999992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8.8699999999999992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8.8699999999999992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9.0500000000000007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9.0500000000000007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9.0500000000000007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9.0500000000000007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9.0500000000000007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9.0500000000000007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9.0500000000000007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9.0500000000000007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9.11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9.11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9.11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9.11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9.24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9.24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9.24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9.24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9.36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9.36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9.36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9.36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9.36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9.36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9.36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9.36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0.21723000000000006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146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146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146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149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149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149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149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149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149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149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149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149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149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149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149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149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149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149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149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149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149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149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149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149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36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149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36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149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36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149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36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149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149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149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149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36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149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36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149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36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149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149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149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149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149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149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150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150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150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150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36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36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146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146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36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146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36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146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36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146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36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146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36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146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36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146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36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146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36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146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36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146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36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146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36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146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36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146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36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146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36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149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149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149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149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149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149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36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149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36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149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36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150</v>
      </c>
      <c r="J83" s="202">
        <v>0</v>
      </c>
      <c r="K83" s="202">
        <v>300.04000000000002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36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150</v>
      </c>
      <c r="J84" s="202">
        <v>0</v>
      </c>
      <c r="K84" s="202">
        <v>300.04000000000002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36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150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36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150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36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152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36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152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36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152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152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154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154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154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154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154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154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154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154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0.86424999999999996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3.5760000000000001</v>
      </c>
      <c r="J99" s="115">
        <f t="shared" si="0"/>
        <v>0</v>
      </c>
      <c r="K99" s="115">
        <f t="shared" si="0"/>
        <v>6.4950200000000002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12.46</v>
      </c>
      <c r="E3" s="202">
        <v>0</v>
      </c>
      <c r="F3" s="202">
        <v>0</v>
      </c>
      <c r="G3" s="202">
        <v>27.19</v>
      </c>
      <c r="H3" s="202">
        <v>0</v>
      </c>
      <c r="I3" s="202">
        <v>0</v>
      </c>
      <c r="J3" s="202">
        <v>38.5</v>
      </c>
      <c r="K3" s="202">
        <v>16.46</v>
      </c>
      <c r="L3" s="202">
        <v>0.3</v>
      </c>
      <c r="M3" s="202">
        <v>1.03</v>
      </c>
      <c r="N3" s="202">
        <v>1.68</v>
      </c>
      <c r="O3" s="202">
        <v>2.38</v>
      </c>
      <c r="P3" s="202">
        <v>0.95</v>
      </c>
      <c r="Q3" s="202">
        <v>0.28999999999999998</v>
      </c>
      <c r="R3" s="202">
        <v>0.6</v>
      </c>
      <c r="S3" s="202">
        <v>0</v>
      </c>
      <c r="T3" s="202">
        <v>0</v>
      </c>
      <c r="U3" s="202">
        <v>2.0099999999999998</v>
      </c>
      <c r="V3" s="202">
        <v>0.21</v>
      </c>
      <c r="W3" s="202">
        <v>0.64</v>
      </c>
      <c r="X3" s="202">
        <v>1.4</v>
      </c>
      <c r="Y3" s="202">
        <v>0</v>
      </c>
      <c r="Z3" s="202">
        <v>3.96</v>
      </c>
      <c r="AA3" s="202">
        <v>1.28</v>
      </c>
      <c r="AB3" s="202">
        <v>0</v>
      </c>
      <c r="AC3" s="202">
        <v>18.62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51.94</v>
      </c>
      <c r="AJ3" s="202">
        <v>0</v>
      </c>
      <c r="AK3" s="202">
        <v>-50</v>
      </c>
      <c r="AL3" s="202">
        <v>0</v>
      </c>
      <c r="AM3" s="202">
        <v>0</v>
      </c>
      <c r="AN3" s="202">
        <v>0</v>
      </c>
      <c r="AO3" s="202">
        <v>196.11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12.46</v>
      </c>
      <c r="E4" s="202">
        <v>0</v>
      </c>
      <c r="F4" s="202">
        <v>0</v>
      </c>
      <c r="G4" s="202">
        <v>27.19</v>
      </c>
      <c r="H4" s="202">
        <v>0</v>
      </c>
      <c r="I4" s="202">
        <v>0</v>
      </c>
      <c r="J4" s="202">
        <v>38.5</v>
      </c>
      <c r="K4" s="202">
        <v>16.46</v>
      </c>
      <c r="L4" s="202">
        <v>0.3</v>
      </c>
      <c r="M4" s="202">
        <v>1.03</v>
      </c>
      <c r="N4" s="202">
        <v>1.68</v>
      </c>
      <c r="O4" s="202">
        <v>2.38</v>
      </c>
      <c r="P4" s="202">
        <v>0.95</v>
      </c>
      <c r="Q4" s="202">
        <v>0.28999999999999998</v>
      </c>
      <c r="R4" s="202">
        <v>0.6</v>
      </c>
      <c r="S4" s="202">
        <v>0</v>
      </c>
      <c r="T4" s="202">
        <v>0</v>
      </c>
      <c r="U4" s="202">
        <v>2.0099999999999998</v>
      </c>
      <c r="V4" s="202">
        <v>0.21</v>
      </c>
      <c r="W4" s="202">
        <v>0.64</v>
      </c>
      <c r="X4" s="202">
        <v>1.4</v>
      </c>
      <c r="Y4" s="202">
        <v>0</v>
      </c>
      <c r="Z4" s="202">
        <v>3.96</v>
      </c>
      <c r="AA4" s="202">
        <v>1.28</v>
      </c>
      <c r="AB4" s="202">
        <v>0</v>
      </c>
      <c r="AC4" s="202">
        <v>18.62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51.94</v>
      </c>
      <c r="AJ4" s="202">
        <v>0</v>
      </c>
      <c r="AK4" s="202">
        <v>-50</v>
      </c>
      <c r="AL4" s="202">
        <v>0</v>
      </c>
      <c r="AM4" s="202">
        <v>0</v>
      </c>
      <c r="AN4" s="202">
        <v>0</v>
      </c>
      <c r="AO4" s="202">
        <v>196.11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12.46</v>
      </c>
      <c r="E5" s="202">
        <v>0</v>
      </c>
      <c r="F5" s="202">
        <v>0</v>
      </c>
      <c r="G5" s="202">
        <v>27.19</v>
      </c>
      <c r="H5" s="202">
        <v>0</v>
      </c>
      <c r="I5" s="202">
        <v>0</v>
      </c>
      <c r="J5" s="202">
        <v>38.5</v>
      </c>
      <c r="K5" s="202">
        <v>16.46</v>
      </c>
      <c r="L5" s="202">
        <v>0.3</v>
      </c>
      <c r="M5" s="202">
        <v>1.03</v>
      </c>
      <c r="N5" s="202">
        <v>1.68</v>
      </c>
      <c r="O5" s="202">
        <v>2.38</v>
      </c>
      <c r="P5" s="202">
        <v>0.95</v>
      </c>
      <c r="Q5" s="202">
        <v>0.28999999999999998</v>
      </c>
      <c r="R5" s="202">
        <v>0.6</v>
      </c>
      <c r="S5" s="202">
        <v>0</v>
      </c>
      <c r="T5" s="202">
        <v>0</v>
      </c>
      <c r="U5" s="202">
        <v>2.0099999999999998</v>
      </c>
      <c r="V5" s="202">
        <v>0.21</v>
      </c>
      <c r="W5" s="202">
        <v>0.64</v>
      </c>
      <c r="X5" s="202">
        <v>1.4</v>
      </c>
      <c r="Y5" s="202">
        <v>0</v>
      </c>
      <c r="Z5" s="202">
        <v>2.68</v>
      </c>
      <c r="AA5" s="202">
        <v>0.9</v>
      </c>
      <c r="AB5" s="202">
        <v>0</v>
      </c>
      <c r="AC5" s="202">
        <v>18.62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51.94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196.11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12.46</v>
      </c>
      <c r="E6" s="202">
        <v>0</v>
      </c>
      <c r="F6" s="202">
        <v>0</v>
      </c>
      <c r="G6" s="202">
        <v>27.19</v>
      </c>
      <c r="H6" s="202">
        <v>0</v>
      </c>
      <c r="I6" s="202">
        <v>0</v>
      </c>
      <c r="J6" s="202">
        <v>38.5</v>
      </c>
      <c r="K6" s="202">
        <v>16.46</v>
      </c>
      <c r="L6" s="202">
        <v>0.3</v>
      </c>
      <c r="M6" s="202">
        <v>1.03</v>
      </c>
      <c r="N6" s="202">
        <v>1.68</v>
      </c>
      <c r="O6" s="202">
        <v>2.38</v>
      </c>
      <c r="P6" s="202">
        <v>0.95</v>
      </c>
      <c r="Q6" s="202">
        <v>0.28999999999999998</v>
      </c>
      <c r="R6" s="202">
        <v>0.6</v>
      </c>
      <c r="S6" s="202">
        <v>0</v>
      </c>
      <c r="T6" s="202">
        <v>0</v>
      </c>
      <c r="U6" s="202">
        <v>2.0099999999999998</v>
      </c>
      <c r="V6" s="202">
        <v>0.21</v>
      </c>
      <c r="W6" s="202">
        <v>0.64</v>
      </c>
      <c r="X6" s="202">
        <v>1.4</v>
      </c>
      <c r="Y6" s="202">
        <v>0</v>
      </c>
      <c r="Z6" s="202">
        <v>2.68</v>
      </c>
      <c r="AA6" s="202">
        <v>0.86</v>
      </c>
      <c r="AB6" s="202">
        <v>0</v>
      </c>
      <c r="AC6" s="202">
        <v>18.62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51.09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196.11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12.46</v>
      </c>
      <c r="E7" s="202">
        <v>0</v>
      </c>
      <c r="F7" s="202">
        <v>0</v>
      </c>
      <c r="G7" s="202">
        <v>28.62</v>
      </c>
      <c r="H7" s="202">
        <v>0</v>
      </c>
      <c r="I7" s="202">
        <v>0</v>
      </c>
      <c r="J7" s="202">
        <v>38.5</v>
      </c>
      <c r="K7" s="202">
        <v>16.46</v>
      </c>
      <c r="L7" s="202">
        <v>0.3</v>
      </c>
      <c r="M7" s="202">
        <v>1.03</v>
      </c>
      <c r="N7" s="202">
        <v>1.68</v>
      </c>
      <c r="O7" s="202">
        <v>2.38</v>
      </c>
      <c r="P7" s="202">
        <v>0.95</v>
      </c>
      <c r="Q7" s="202">
        <v>0.28999999999999998</v>
      </c>
      <c r="R7" s="202">
        <v>0.6</v>
      </c>
      <c r="S7" s="202">
        <v>0</v>
      </c>
      <c r="T7" s="202">
        <v>0</v>
      </c>
      <c r="U7" s="202">
        <v>2.0099999999999998</v>
      </c>
      <c r="V7" s="202">
        <v>0.21</v>
      </c>
      <c r="W7" s="202">
        <v>0.64</v>
      </c>
      <c r="X7" s="202">
        <v>1.4</v>
      </c>
      <c r="Y7" s="202">
        <v>0</v>
      </c>
      <c r="Z7" s="202">
        <v>3.96</v>
      </c>
      <c r="AA7" s="202">
        <v>1.28</v>
      </c>
      <c r="AB7" s="202">
        <v>0</v>
      </c>
      <c r="AC7" s="202">
        <v>18.62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51.09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196.11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12.46</v>
      </c>
      <c r="E8" s="202">
        <v>0</v>
      </c>
      <c r="F8" s="202">
        <v>0</v>
      </c>
      <c r="G8" s="202">
        <v>28.62</v>
      </c>
      <c r="H8" s="202">
        <v>0</v>
      </c>
      <c r="I8" s="202">
        <v>0</v>
      </c>
      <c r="J8" s="202">
        <v>38.5</v>
      </c>
      <c r="K8" s="202">
        <v>16.46</v>
      </c>
      <c r="L8" s="202">
        <v>0</v>
      </c>
      <c r="M8" s="202">
        <v>1.03</v>
      </c>
      <c r="N8" s="202">
        <v>1.68</v>
      </c>
      <c r="O8" s="202">
        <v>2.38</v>
      </c>
      <c r="P8" s="202">
        <v>0.95</v>
      </c>
      <c r="Q8" s="202">
        <v>0.28999999999999998</v>
      </c>
      <c r="R8" s="202">
        <v>0.6</v>
      </c>
      <c r="S8" s="202">
        <v>0</v>
      </c>
      <c r="T8" s="202">
        <v>0</v>
      </c>
      <c r="U8" s="202">
        <v>2.0099999999999998</v>
      </c>
      <c r="V8" s="202">
        <v>0.21</v>
      </c>
      <c r="W8" s="202">
        <v>0.64</v>
      </c>
      <c r="X8" s="202">
        <v>1.4</v>
      </c>
      <c r="Y8" s="202">
        <v>0</v>
      </c>
      <c r="Z8" s="202">
        <v>3.96</v>
      </c>
      <c r="AA8" s="202">
        <v>1.28</v>
      </c>
      <c r="AB8" s="202">
        <v>0</v>
      </c>
      <c r="AC8" s="202">
        <v>18.62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51.09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196.11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12.46</v>
      </c>
      <c r="E9" s="202">
        <v>0</v>
      </c>
      <c r="F9" s="202">
        <v>0</v>
      </c>
      <c r="G9" s="202">
        <v>28.62</v>
      </c>
      <c r="H9" s="202">
        <v>0</v>
      </c>
      <c r="I9" s="202">
        <v>0</v>
      </c>
      <c r="J9" s="202">
        <v>38.5</v>
      </c>
      <c r="K9" s="202">
        <v>16.46</v>
      </c>
      <c r="L9" s="202">
        <v>0.3</v>
      </c>
      <c r="M9" s="202">
        <v>1.03</v>
      </c>
      <c r="N9" s="202">
        <v>1.68</v>
      </c>
      <c r="O9" s="202">
        <v>2.38</v>
      </c>
      <c r="P9" s="202">
        <v>0.95</v>
      </c>
      <c r="Q9" s="202">
        <v>0.28999999999999998</v>
      </c>
      <c r="R9" s="202">
        <v>0.6</v>
      </c>
      <c r="S9" s="202">
        <v>0</v>
      </c>
      <c r="T9" s="202">
        <v>0</v>
      </c>
      <c r="U9" s="202">
        <v>2.0099999999999998</v>
      </c>
      <c r="V9" s="202">
        <v>0.21</v>
      </c>
      <c r="W9" s="202">
        <v>0.64</v>
      </c>
      <c r="X9" s="202">
        <v>1.4</v>
      </c>
      <c r="Y9" s="202">
        <v>0</v>
      </c>
      <c r="Z9" s="202">
        <v>3.96</v>
      </c>
      <c r="AA9" s="202">
        <v>1.28</v>
      </c>
      <c r="AB9" s="202">
        <v>0</v>
      </c>
      <c r="AC9" s="202">
        <v>18.62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51.09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196.11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12.46</v>
      </c>
      <c r="E10" s="202">
        <v>0</v>
      </c>
      <c r="F10" s="202">
        <v>0</v>
      </c>
      <c r="G10" s="202">
        <v>28.62</v>
      </c>
      <c r="H10" s="202">
        <v>0</v>
      </c>
      <c r="I10" s="202">
        <v>0</v>
      </c>
      <c r="J10" s="202">
        <v>38.5</v>
      </c>
      <c r="K10" s="202">
        <v>16.46</v>
      </c>
      <c r="L10" s="202">
        <v>0.3</v>
      </c>
      <c r="M10" s="202">
        <v>1.03</v>
      </c>
      <c r="N10" s="202">
        <v>1.68</v>
      </c>
      <c r="O10" s="202">
        <v>2.38</v>
      </c>
      <c r="P10" s="202">
        <v>0.95</v>
      </c>
      <c r="Q10" s="202">
        <v>0.28999999999999998</v>
      </c>
      <c r="R10" s="202">
        <v>0.6</v>
      </c>
      <c r="S10" s="202">
        <v>0</v>
      </c>
      <c r="T10" s="202">
        <v>0</v>
      </c>
      <c r="U10" s="202">
        <v>2.0099999999999998</v>
      </c>
      <c r="V10" s="202">
        <v>0.21</v>
      </c>
      <c r="W10" s="202">
        <v>0.64</v>
      </c>
      <c r="X10" s="202">
        <v>1.4</v>
      </c>
      <c r="Y10" s="202">
        <v>0</v>
      </c>
      <c r="Z10" s="202">
        <v>3.96</v>
      </c>
      <c r="AA10" s="202">
        <v>1.28</v>
      </c>
      <c r="AB10" s="202">
        <v>0</v>
      </c>
      <c r="AC10" s="202">
        <v>18.62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51.09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196.11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12.46</v>
      </c>
      <c r="E11" s="202">
        <v>0</v>
      </c>
      <c r="F11" s="202">
        <v>0</v>
      </c>
      <c r="G11" s="202">
        <v>29.1</v>
      </c>
      <c r="H11" s="202">
        <v>0</v>
      </c>
      <c r="I11" s="202">
        <v>0</v>
      </c>
      <c r="J11" s="202">
        <v>38.5</v>
      </c>
      <c r="K11" s="202">
        <v>74.14</v>
      </c>
      <c r="L11" s="202">
        <v>0</v>
      </c>
      <c r="M11" s="202">
        <v>1.03</v>
      </c>
      <c r="N11" s="202">
        <v>1.68</v>
      </c>
      <c r="O11" s="202">
        <v>2.38</v>
      </c>
      <c r="P11" s="202">
        <v>0.95</v>
      </c>
      <c r="Q11" s="202">
        <v>0.28999999999999998</v>
      </c>
      <c r="R11" s="202">
        <v>0.6</v>
      </c>
      <c r="S11" s="202">
        <v>0</v>
      </c>
      <c r="T11" s="202">
        <v>0</v>
      </c>
      <c r="U11" s="202">
        <v>2.0099999999999998</v>
      </c>
      <c r="V11" s="202">
        <v>0.21</v>
      </c>
      <c r="W11" s="202">
        <v>0.64</v>
      </c>
      <c r="X11" s="202">
        <v>1.4</v>
      </c>
      <c r="Y11" s="202">
        <v>0</v>
      </c>
      <c r="Z11" s="202">
        <v>3.96</v>
      </c>
      <c r="AA11" s="202">
        <v>1.28</v>
      </c>
      <c r="AB11" s="202">
        <v>0</v>
      </c>
      <c r="AC11" s="202">
        <v>18.62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51.09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196.11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12.46</v>
      </c>
      <c r="E12" s="202">
        <v>0</v>
      </c>
      <c r="F12" s="202">
        <v>0</v>
      </c>
      <c r="G12" s="202">
        <v>29.1</v>
      </c>
      <c r="H12" s="202">
        <v>0</v>
      </c>
      <c r="I12" s="202">
        <v>0</v>
      </c>
      <c r="J12" s="202">
        <v>38.5</v>
      </c>
      <c r="K12" s="202">
        <v>74.14</v>
      </c>
      <c r="L12" s="202">
        <v>0.3</v>
      </c>
      <c r="M12" s="202">
        <v>1.03</v>
      </c>
      <c r="N12" s="202">
        <v>1.68</v>
      </c>
      <c r="O12" s="202">
        <v>2.38</v>
      </c>
      <c r="P12" s="202">
        <v>0.95</v>
      </c>
      <c r="Q12" s="202">
        <v>0.28999999999999998</v>
      </c>
      <c r="R12" s="202">
        <v>0.6</v>
      </c>
      <c r="S12" s="202">
        <v>0</v>
      </c>
      <c r="T12" s="202">
        <v>0</v>
      </c>
      <c r="U12" s="202">
        <v>2.0099999999999998</v>
      </c>
      <c r="V12" s="202">
        <v>0.21</v>
      </c>
      <c r="W12" s="202">
        <v>0.64</v>
      </c>
      <c r="X12" s="202">
        <v>1.4</v>
      </c>
      <c r="Y12" s="202">
        <v>0</v>
      </c>
      <c r="Z12" s="202">
        <v>3.96</v>
      </c>
      <c r="AA12" s="202">
        <v>1.28</v>
      </c>
      <c r="AB12" s="202">
        <v>0</v>
      </c>
      <c r="AC12" s="202">
        <v>18.62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51.09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196.11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12.46</v>
      </c>
      <c r="E13" s="202">
        <v>0</v>
      </c>
      <c r="F13" s="202">
        <v>0</v>
      </c>
      <c r="G13" s="202">
        <v>29.1</v>
      </c>
      <c r="H13" s="202">
        <v>0</v>
      </c>
      <c r="I13" s="202">
        <v>0</v>
      </c>
      <c r="J13" s="202">
        <v>38.5</v>
      </c>
      <c r="K13" s="202">
        <v>74.14</v>
      </c>
      <c r="L13" s="202">
        <v>0.3</v>
      </c>
      <c r="M13" s="202">
        <v>1.03</v>
      </c>
      <c r="N13" s="202">
        <v>1.68</v>
      </c>
      <c r="O13" s="202">
        <v>2.38</v>
      </c>
      <c r="P13" s="202">
        <v>0.95</v>
      </c>
      <c r="Q13" s="202">
        <v>0.28999999999999998</v>
      </c>
      <c r="R13" s="202">
        <v>0.6</v>
      </c>
      <c r="S13" s="202">
        <v>0</v>
      </c>
      <c r="T13" s="202">
        <v>0</v>
      </c>
      <c r="U13" s="202">
        <v>2.0099999999999998</v>
      </c>
      <c r="V13" s="202">
        <v>0.21</v>
      </c>
      <c r="W13" s="202">
        <v>0.64</v>
      </c>
      <c r="X13" s="202">
        <v>1.4</v>
      </c>
      <c r="Y13" s="202">
        <v>0</v>
      </c>
      <c r="Z13" s="202">
        <v>3.96</v>
      </c>
      <c r="AA13" s="202">
        <v>1.28</v>
      </c>
      <c r="AB13" s="202">
        <v>0</v>
      </c>
      <c r="AC13" s="202">
        <v>18.62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51.09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196.11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12.46</v>
      </c>
      <c r="E14" s="202">
        <v>0</v>
      </c>
      <c r="F14" s="202">
        <v>0</v>
      </c>
      <c r="G14" s="202">
        <v>29.1</v>
      </c>
      <c r="H14" s="202">
        <v>0</v>
      </c>
      <c r="I14" s="202">
        <v>0</v>
      </c>
      <c r="J14" s="202">
        <v>38.5</v>
      </c>
      <c r="K14" s="202">
        <v>74.14</v>
      </c>
      <c r="L14" s="202">
        <v>0.3</v>
      </c>
      <c r="M14" s="202">
        <v>1.03</v>
      </c>
      <c r="N14" s="202">
        <v>1.68</v>
      </c>
      <c r="O14" s="202">
        <v>2.38</v>
      </c>
      <c r="P14" s="202">
        <v>0.95</v>
      </c>
      <c r="Q14" s="202">
        <v>0.28999999999999998</v>
      </c>
      <c r="R14" s="202">
        <v>0.6</v>
      </c>
      <c r="S14" s="202">
        <v>0</v>
      </c>
      <c r="T14" s="202">
        <v>0</v>
      </c>
      <c r="U14" s="202">
        <v>2.0099999999999998</v>
      </c>
      <c r="V14" s="202">
        <v>0.21</v>
      </c>
      <c r="W14" s="202">
        <v>0.64</v>
      </c>
      <c r="X14" s="202">
        <v>1.4</v>
      </c>
      <c r="Y14" s="202">
        <v>0</v>
      </c>
      <c r="Z14" s="202">
        <v>3.96</v>
      </c>
      <c r="AA14" s="202">
        <v>1.28</v>
      </c>
      <c r="AB14" s="202">
        <v>0</v>
      </c>
      <c r="AC14" s="202">
        <v>18.62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51.09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196.11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12.46</v>
      </c>
      <c r="E15" s="202">
        <v>0</v>
      </c>
      <c r="F15" s="202">
        <v>0</v>
      </c>
      <c r="G15" s="202">
        <v>29.1</v>
      </c>
      <c r="H15" s="202">
        <v>0</v>
      </c>
      <c r="I15" s="202">
        <v>0</v>
      </c>
      <c r="J15" s="202">
        <v>38.5</v>
      </c>
      <c r="K15" s="202">
        <v>74.14</v>
      </c>
      <c r="L15" s="202">
        <v>0.3</v>
      </c>
      <c r="M15" s="202">
        <v>1.03</v>
      </c>
      <c r="N15" s="202">
        <v>1.68</v>
      </c>
      <c r="O15" s="202">
        <v>2.38</v>
      </c>
      <c r="P15" s="202">
        <v>0.95</v>
      </c>
      <c r="Q15" s="202">
        <v>0.28999999999999998</v>
      </c>
      <c r="R15" s="202">
        <v>0.6</v>
      </c>
      <c r="S15" s="202">
        <v>0</v>
      </c>
      <c r="T15" s="202">
        <v>0</v>
      </c>
      <c r="U15" s="202">
        <v>2.0099999999999998</v>
      </c>
      <c r="V15" s="202">
        <v>0.21</v>
      </c>
      <c r="W15" s="202">
        <v>0.64</v>
      </c>
      <c r="X15" s="202">
        <v>1.4</v>
      </c>
      <c r="Y15" s="202">
        <v>0</v>
      </c>
      <c r="Z15" s="202">
        <v>3.96</v>
      </c>
      <c r="AA15" s="202">
        <v>1.28</v>
      </c>
      <c r="AB15" s="202">
        <v>0</v>
      </c>
      <c r="AC15" s="202">
        <v>18.62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51.09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196.11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12.46</v>
      </c>
      <c r="E16" s="202">
        <v>0</v>
      </c>
      <c r="F16" s="202">
        <v>0</v>
      </c>
      <c r="G16" s="202">
        <v>29.1</v>
      </c>
      <c r="H16" s="202">
        <v>0</v>
      </c>
      <c r="I16" s="202">
        <v>0</v>
      </c>
      <c r="J16" s="202">
        <v>38.5</v>
      </c>
      <c r="K16" s="202">
        <v>74.14</v>
      </c>
      <c r="L16" s="202">
        <v>0.3</v>
      </c>
      <c r="M16" s="202">
        <v>1.03</v>
      </c>
      <c r="N16" s="202">
        <v>1.68</v>
      </c>
      <c r="O16" s="202">
        <v>2.38</v>
      </c>
      <c r="P16" s="202">
        <v>0.95</v>
      </c>
      <c r="Q16" s="202">
        <v>0.28999999999999998</v>
      </c>
      <c r="R16" s="202">
        <v>0.6</v>
      </c>
      <c r="S16" s="202">
        <v>0</v>
      </c>
      <c r="T16" s="202">
        <v>0</v>
      </c>
      <c r="U16" s="202">
        <v>2.0099999999999998</v>
      </c>
      <c r="V16" s="202">
        <v>0.21</v>
      </c>
      <c r="W16" s="202">
        <v>0.64</v>
      </c>
      <c r="X16" s="202">
        <v>1.4</v>
      </c>
      <c r="Y16" s="202">
        <v>0</v>
      </c>
      <c r="Z16" s="202">
        <v>3.96</v>
      </c>
      <c r="AA16" s="202">
        <v>1.28</v>
      </c>
      <c r="AB16" s="202">
        <v>0</v>
      </c>
      <c r="AC16" s="202">
        <v>18.62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51.09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196.11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12.46</v>
      </c>
      <c r="E17" s="202">
        <v>0</v>
      </c>
      <c r="F17" s="202">
        <v>0</v>
      </c>
      <c r="G17" s="202">
        <v>29.1</v>
      </c>
      <c r="H17" s="202">
        <v>0</v>
      </c>
      <c r="I17" s="202">
        <v>0</v>
      </c>
      <c r="J17" s="202">
        <v>38.5</v>
      </c>
      <c r="K17" s="202">
        <v>74.14</v>
      </c>
      <c r="L17" s="202">
        <v>0.3</v>
      </c>
      <c r="M17" s="202">
        <v>1.03</v>
      </c>
      <c r="N17" s="202">
        <v>1.68</v>
      </c>
      <c r="O17" s="202">
        <v>2.38</v>
      </c>
      <c r="P17" s="202">
        <v>0.95</v>
      </c>
      <c r="Q17" s="202">
        <v>0.28999999999999998</v>
      </c>
      <c r="R17" s="202">
        <v>0.6</v>
      </c>
      <c r="S17" s="202">
        <v>0</v>
      </c>
      <c r="T17" s="202">
        <v>0</v>
      </c>
      <c r="U17" s="202">
        <v>2.0099999999999998</v>
      </c>
      <c r="V17" s="202">
        <v>0.21</v>
      </c>
      <c r="W17" s="202">
        <v>0.64</v>
      </c>
      <c r="X17" s="202">
        <v>1.4</v>
      </c>
      <c r="Y17" s="202">
        <v>0</v>
      </c>
      <c r="Z17" s="202">
        <v>3.96</v>
      </c>
      <c r="AA17" s="202">
        <v>1.23</v>
      </c>
      <c r="AB17" s="202">
        <v>0</v>
      </c>
      <c r="AC17" s="202">
        <v>18.62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51.09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196.11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12.46</v>
      </c>
      <c r="E18" s="202">
        <v>0</v>
      </c>
      <c r="F18" s="202">
        <v>0</v>
      </c>
      <c r="G18" s="202">
        <v>29.1</v>
      </c>
      <c r="H18" s="202">
        <v>0</v>
      </c>
      <c r="I18" s="202">
        <v>0</v>
      </c>
      <c r="J18" s="202">
        <v>38.5</v>
      </c>
      <c r="K18" s="202">
        <v>74.14</v>
      </c>
      <c r="L18" s="202">
        <v>0.3</v>
      </c>
      <c r="M18" s="202">
        <v>1.03</v>
      </c>
      <c r="N18" s="202">
        <v>1.68</v>
      </c>
      <c r="O18" s="202">
        <v>2.38</v>
      </c>
      <c r="P18" s="202">
        <v>0.95</v>
      </c>
      <c r="Q18" s="202">
        <v>0.28999999999999998</v>
      </c>
      <c r="R18" s="202">
        <v>0.6</v>
      </c>
      <c r="S18" s="202">
        <v>0</v>
      </c>
      <c r="T18" s="202">
        <v>0</v>
      </c>
      <c r="U18" s="202">
        <v>2.0099999999999998</v>
      </c>
      <c r="V18" s="202">
        <v>0.21</v>
      </c>
      <c r="W18" s="202">
        <v>0.64</v>
      </c>
      <c r="X18" s="202">
        <v>1.4</v>
      </c>
      <c r="Y18" s="202">
        <v>0</v>
      </c>
      <c r="Z18" s="202">
        <v>3.96</v>
      </c>
      <c r="AA18" s="202">
        <v>1.23</v>
      </c>
      <c r="AB18" s="202">
        <v>0</v>
      </c>
      <c r="AC18" s="202">
        <v>18.62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51.09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196.11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12.46</v>
      </c>
      <c r="E19" s="202">
        <v>0</v>
      </c>
      <c r="F19" s="202">
        <v>0</v>
      </c>
      <c r="G19" s="202">
        <v>29.1</v>
      </c>
      <c r="H19" s="202">
        <v>0</v>
      </c>
      <c r="I19" s="202">
        <v>0</v>
      </c>
      <c r="J19" s="202">
        <v>38.5</v>
      </c>
      <c r="K19" s="202">
        <v>74.14</v>
      </c>
      <c r="L19" s="202">
        <v>0.3</v>
      </c>
      <c r="M19" s="202">
        <v>1.03</v>
      </c>
      <c r="N19" s="202">
        <v>1.68</v>
      </c>
      <c r="O19" s="202">
        <v>2.38</v>
      </c>
      <c r="P19" s="202">
        <v>0.95</v>
      </c>
      <c r="Q19" s="202">
        <v>0.28999999999999998</v>
      </c>
      <c r="R19" s="202">
        <v>0.6</v>
      </c>
      <c r="S19" s="202">
        <v>0</v>
      </c>
      <c r="T19" s="202">
        <v>0</v>
      </c>
      <c r="U19" s="202">
        <v>2.0099999999999998</v>
      </c>
      <c r="V19" s="202">
        <v>0.21</v>
      </c>
      <c r="W19" s="202">
        <v>0.64</v>
      </c>
      <c r="X19" s="202">
        <v>1.4</v>
      </c>
      <c r="Y19" s="202">
        <v>0</v>
      </c>
      <c r="Z19" s="202">
        <v>3.96</v>
      </c>
      <c r="AA19" s="202">
        <v>1.23</v>
      </c>
      <c r="AB19" s="202">
        <v>0</v>
      </c>
      <c r="AC19" s="202">
        <v>18.62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51.09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196.11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12.46</v>
      </c>
      <c r="E20" s="202">
        <v>0</v>
      </c>
      <c r="F20" s="202">
        <v>0</v>
      </c>
      <c r="G20" s="202">
        <v>29.1</v>
      </c>
      <c r="H20" s="202">
        <v>0</v>
      </c>
      <c r="I20" s="202">
        <v>0</v>
      </c>
      <c r="J20" s="202">
        <v>38.5</v>
      </c>
      <c r="K20" s="202">
        <v>74.14</v>
      </c>
      <c r="L20" s="202">
        <v>0.3</v>
      </c>
      <c r="M20" s="202">
        <v>1.03</v>
      </c>
      <c r="N20" s="202">
        <v>1.68</v>
      </c>
      <c r="O20" s="202">
        <v>2.38</v>
      </c>
      <c r="P20" s="202">
        <v>0.95</v>
      </c>
      <c r="Q20" s="202">
        <v>0.28999999999999998</v>
      </c>
      <c r="R20" s="202">
        <v>0.6</v>
      </c>
      <c r="S20" s="202">
        <v>0</v>
      </c>
      <c r="T20" s="202">
        <v>0</v>
      </c>
      <c r="U20" s="202">
        <v>2.0099999999999998</v>
      </c>
      <c r="V20" s="202">
        <v>0.21</v>
      </c>
      <c r="W20" s="202">
        <v>0.64</v>
      </c>
      <c r="X20" s="202">
        <v>1.4</v>
      </c>
      <c r="Y20" s="202">
        <v>0</v>
      </c>
      <c r="Z20" s="202">
        <v>3.96</v>
      </c>
      <c r="AA20" s="202">
        <v>1.23</v>
      </c>
      <c r="AB20" s="202">
        <v>0</v>
      </c>
      <c r="AC20" s="202">
        <v>18.18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51.09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196.11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12.46</v>
      </c>
      <c r="E21" s="202">
        <v>0</v>
      </c>
      <c r="F21" s="202">
        <v>0</v>
      </c>
      <c r="G21" s="202">
        <v>29.1</v>
      </c>
      <c r="H21" s="202">
        <v>0</v>
      </c>
      <c r="I21" s="202">
        <v>0</v>
      </c>
      <c r="J21" s="202">
        <v>38.5</v>
      </c>
      <c r="K21" s="202">
        <v>74.14</v>
      </c>
      <c r="L21" s="202">
        <v>0.3</v>
      </c>
      <c r="M21" s="202">
        <v>1.03</v>
      </c>
      <c r="N21" s="202">
        <v>1.68</v>
      </c>
      <c r="O21" s="202">
        <v>2.38</v>
      </c>
      <c r="P21" s="202">
        <v>0.95</v>
      </c>
      <c r="Q21" s="202">
        <v>0.28999999999999998</v>
      </c>
      <c r="R21" s="202">
        <v>0.6</v>
      </c>
      <c r="S21" s="202">
        <v>0</v>
      </c>
      <c r="T21" s="202">
        <v>0</v>
      </c>
      <c r="U21" s="202">
        <v>2.0099999999999998</v>
      </c>
      <c r="V21" s="202">
        <v>0.21</v>
      </c>
      <c r="W21" s="202">
        <v>0.64</v>
      </c>
      <c r="X21" s="202">
        <v>1.4</v>
      </c>
      <c r="Y21" s="202">
        <v>0</v>
      </c>
      <c r="Z21" s="202">
        <v>3.96</v>
      </c>
      <c r="AA21" s="202">
        <v>1.23</v>
      </c>
      <c r="AB21" s="202">
        <v>0</v>
      </c>
      <c r="AC21" s="202">
        <v>18.18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51.09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196.11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12.46</v>
      </c>
      <c r="E22" s="202">
        <v>0</v>
      </c>
      <c r="F22" s="202">
        <v>0</v>
      </c>
      <c r="G22" s="202">
        <v>29.1</v>
      </c>
      <c r="H22" s="202">
        <v>0</v>
      </c>
      <c r="I22" s="202">
        <v>0</v>
      </c>
      <c r="J22" s="202">
        <v>38.5</v>
      </c>
      <c r="K22" s="202">
        <v>74.14</v>
      </c>
      <c r="L22" s="202">
        <v>0.3</v>
      </c>
      <c r="M22" s="202">
        <v>1.03</v>
      </c>
      <c r="N22" s="202">
        <v>1.68</v>
      </c>
      <c r="O22" s="202">
        <v>2.38</v>
      </c>
      <c r="P22" s="202">
        <v>0.95</v>
      </c>
      <c r="Q22" s="202">
        <v>0.28999999999999998</v>
      </c>
      <c r="R22" s="202">
        <v>0.6</v>
      </c>
      <c r="S22" s="202">
        <v>0</v>
      </c>
      <c r="T22" s="202">
        <v>0</v>
      </c>
      <c r="U22" s="202">
        <v>2.0099999999999998</v>
      </c>
      <c r="V22" s="202">
        <v>0.21</v>
      </c>
      <c r="W22" s="202">
        <v>0.64</v>
      </c>
      <c r="X22" s="202">
        <v>1.4</v>
      </c>
      <c r="Y22" s="202">
        <v>0</v>
      </c>
      <c r="Z22" s="202">
        <v>3.96</v>
      </c>
      <c r="AA22" s="202">
        <v>1.23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51.09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196.11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12.46</v>
      </c>
      <c r="E23" s="202">
        <v>0</v>
      </c>
      <c r="F23" s="202">
        <v>0</v>
      </c>
      <c r="G23" s="202">
        <v>29.1</v>
      </c>
      <c r="H23" s="202">
        <v>0</v>
      </c>
      <c r="I23" s="202">
        <v>0</v>
      </c>
      <c r="J23" s="202">
        <v>38.5</v>
      </c>
      <c r="K23" s="202">
        <v>74.14</v>
      </c>
      <c r="L23" s="202">
        <v>0.3</v>
      </c>
      <c r="M23" s="202">
        <v>1.03</v>
      </c>
      <c r="N23" s="202">
        <v>1.68</v>
      </c>
      <c r="O23" s="202">
        <v>2.38</v>
      </c>
      <c r="P23" s="202">
        <v>0.95</v>
      </c>
      <c r="Q23" s="202">
        <v>0.28999999999999998</v>
      </c>
      <c r="R23" s="202">
        <v>0.6</v>
      </c>
      <c r="S23" s="202">
        <v>0</v>
      </c>
      <c r="T23" s="202">
        <v>0</v>
      </c>
      <c r="U23" s="202">
        <v>2.0099999999999998</v>
      </c>
      <c r="V23" s="202">
        <v>0.19</v>
      </c>
      <c r="W23" s="202">
        <v>0.64</v>
      </c>
      <c r="X23" s="202">
        <v>1.4</v>
      </c>
      <c r="Y23" s="202">
        <v>0</v>
      </c>
      <c r="Z23" s="202">
        <v>3.96</v>
      </c>
      <c r="AA23" s="202">
        <v>1.23</v>
      </c>
      <c r="AB23" s="202">
        <v>0</v>
      </c>
      <c r="AC23" s="202">
        <v>18.18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51.09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196.11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12.46</v>
      </c>
      <c r="E24" s="202">
        <v>0</v>
      </c>
      <c r="F24" s="202">
        <v>0</v>
      </c>
      <c r="G24" s="202">
        <v>29.1</v>
      </c>
      <c r="H24" s="202">
        <v>0</v>
      </c>
      <c r="I24" s="202">
        <v>0</v>
      </c>
      <c r="J24" s="202">
        <v>38.5</v>
      </c>
      <c r="K24" s="202">
        <v>74.14</v>
      </c>
      <c r="L24" s="202">
        <v>0.3</v>
      </c>
      <c r="M24" s="202">
        <v>1.03</v>
      </c>
      <c r="N24" s="202">
        <v>1.68</v>
      </c>
      <c r="O24" s="202">
        <v>2.38</v>
      </c>
      <c r="P24" s="202">
        <v>0.95</v>
      </c>
      <c r="Q24" s="202">
        <v>0.28999999999999998</v>
      </c>
      <c r="R24" s="202">
        <v>0.6</v>
      </c>
      <c r="S24" s="202">
        <v>0</v>
      </c>
      <c r="T24" s="202">
        <v>0</v>
      </c>
      <c r="U24" s="202">
        <v>2.0099999999999998</v>
      </c>
      <c r="V24" s="202">
        <v>0.19</v>
      </c>
      <c r="W24" s="202">
        <v>0.64</v>
      </c>
      <c r="X24" s="202">
        <v>1.4</v>
      </c>
      <c r="Y24" s="202">
        <v>0</v>
      </c>
      <c r="Z24" s="202">
        <v>3.96</v>
      </c>
      <c r="AA24" s="202">
        <v>1.23</v>
      </c>
      <c r="AB24" s="202">
        <v>0</v>
      </c>
      <c r="AC24" s="202">
        <v>18.18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51.09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196.11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12.46</v>
      </c>
      <c r="E25" s="202">
        <v>0</v>
      </c>
      <c r="F25" s="202">
        <v>0</v>
      </c>
      <c r="G25" s="202">
        <v>29.1</v>
      </c>
      <c r="H25" s="202">
        <v>0</v>
      </c>
      <c r="I25" s="202">
        <v>0</v>
      </c>
      <c r="J25" s="202">
        <v>38.5</v>
      </c>
      <c r="K25" s="202">
        <v>16.46</v>
      </c>
      <c r="L25" s="202">
        <v>0.3</v>
      </c>
      <c r="M25" s="202">
        <v>1.03</v>
      </c>
      <c r="N25" s="202">
        <v>1.68</v>
      </c>
      <c r="O25" s="202">
        <v>2.38</v>
      </c>
      <c r="P25" s="202">
        <v>0.95</v>
      </c>
      <c r="Q25" s="202">
        <v>0.28999999999999998</v>
      </c>
      <c r="R25" s="202">
        <v>0.6</v>
      </c>
      <c r="S25" s="202">
        <v>0</v>
      </c>
      <c r="T25" s="202">
        <v>0</v>
      </c>
      <c r="U25" s="202">
        <v>2.0099999999999998</v>
      </c>
      <c r="V25" s="202">
        <v>0.19</v>
      </c>
      <c r="W25" s="202">
        <v>0.64</v>
      </c>
      <c r="X25" s="202">
        <v>1.4</v>
      </c>
      <c r="Y25" s="202">
        <v>0</v>
      </c>
      <c r="Z25" s="202">
        <v>3.96</v>
      </c>
      <c r="AA25" s="202">
        <v>1.23</v>
      </c>
      <c r="AB25" s="202">
        <v>0</v>
      </c>
      <c r="AC25" s="202">
        <v>18.18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51.09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196.11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12.46</v>
      </c>
      <c r="E26" s="202">
        <v>0</v>
      </c>
      <c r="F26" s="202">
        <v>0</v>
      </c>
      <c r="G26" s="202">
        <v>29.34</v>
      </c>
      <c r="H26" s="202">
        <v>0</v>
      </c>
      <c r="I26" s="202">
        <v>0</v>
      </c>
      <c r="J26" s="202">
        <v>38.5</v>
      </c>
      <c r="K26" s="202">
        <v>16.46</v>
      </c>
      <c r="L26" s="202">
        <v>0.3</v>
      </c>
      <c r="M26" s="202">
        <v>1.03</v>
      </c>
      <c r="N26" s="202">
        <v>1.68</v>
      </c>
      <c r="O26" s="202">
        <v>2.38</v>
      </c>
      <c r="P26" s="202">
        <v>0.95</v>
      </c>
      <c r="Q26" s="202">
        <v>0.28999999999999998</v>
      </c>
      <c r="R26" s="202">
        <v>0.6</v>
      </c>
      <c r="S26" s="202">
        <v>0</v>
      </c>
      <c r="T26" s="202">
        <v>0</v>
      </c>
      <c r="U26" s="202">
        <v>2.0099999999999998</v>
      </c>
      <c r="V26" s="202">
        <v>0.21</v>
      </c>
      <c r="W26" s="202">
        <v>0.64</v>
      </c>
      <c r="X26" s="202">
        <v>1.4</v>
      </c>
      <c r="Y26" s="202">
        <v>0</v>
      </c>
      <c r="Z26" s="202">
        <v>3.96</v>
      </c>
      <c r="AA26" s="202">
        <v>1.28</v>
      </c>
      <c r="AB26" s="202">
        <v>0</v>
      </c>
      <c r="AC26" s="202">
        <v>18.18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51.09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196.11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12.46</v>
      </c>
      <c r="E27" s="202">
        <v>0</v>
      </c>
      <c r="F27" s="202">
        <v>0</v>
      </c>
      <c r="G27" s="202">
        <v>29.34</v>
      </c>
      <c r="H27" s="202">
        <v>0</v>
      </c>
      <c r="I27" s="202">
        <v>0</v>
      </c>
      <c r="J27" s="202">
        <v>39.47</v>
      </c>
      <c r="K27" s="202">
        <v>16.46</v>
      </c>
      <c r="L27" s="202">
        <v>0.3</v>
      </c>
      <c r="M27" s="202">
        <v>1.03</v>
      </c>
      <c r="N27" s="202">
        <v>1.68</v>
      </c>
      <c r="O27" s="202">
        <v>2.38</v>
      </c>
      <c r="P27" s="202">
        <v>0.95</v>
      </c>
      <c r="Q27" s="202">
        <v>0.28999999999999998</v>
      </c>
      <c r="R27" s="202">
        <v>0.6</v>
      </c>
      <c r="S27" s="202">
        <v>0</v>
      </c>
      <c r="T27" s="202">
        <v>0</v>
      </c>
      <c r="U27" s="202">
        <v>2.0099999999999998</v>
      </c>
      <c r="V27" s="202">
        <v>0.21</v>
      </c>
      <c r="W27" s="202">
        <v>0.64</v>
      </c>
      <c r="X27" s="202">
        <v>1.4</v>
      </c>
      <c r="Y27" s="202">
        <v>0</v>
      </c>
      <c r="Z27" s="202">
        <v>3.96</v>
      </c>
      <c r="AA27" s="202">
        <v>1.28</v>
      </c>
      <c r="AB27" s="202">
        <v>0</v>
      </c>
      <c r="AC27" s="202">
        <v>18.62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51.09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196.11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12.46</v>
      </c>
      <c r="E28" s="202">
        <v>0</v>
      </c>
      <c r="F28" s="202">
        <v>0</v>
      </c>
      <c r="G28" s="202">
        <v>29.34</v>
      </c>
      <c r="H28" s="202">
        <v>0</v>
      </c>
      <c r="I28" s="202">
        <v>0</v>
      </c>
      <c r="J28" s="202">
        <v>39.47</v>
      </c>
      <c r="K28" s="202">
        <v>16.46</v>
      </c>
      <c r="L28" s="202">
        <v>0.3</v>
      </c>
      <c r="M28" s="202">
        <v>1.03</v>
      </c>
      <c r="N28" s="202">
        <v>1.68</v>
      </c>
      <c r="O28" s="202">
        <v>2.38</v>
      </c>
      <c r="P28" s="202">
        <v>0.95</v>
      </c>
      <c r="Q28" s="202">
        <v>0.28999999999999998</v>
      </c>
      <c r="R28" s="202">
        <v>0.6</v>
      </c>
      <c r="S28" s="202">
        <v>0</v>
      </c>
      <c r="T28" s="202">
        <v>0</v>
      </c>
      <c r="U28" s="202">
        <v>2.0099999999999998</v>
      </c>
      <c r="V28" s="202">
        <v>0.21</v>
      </c>
      <c r="W28" s="202">
        <v>0.64</v>
      </c>
      <c r="X28" s="202">
        <v>1.4</v>
      </c>
      <c r="Y28" s="202">
        <v>0</v>
      </c>
      <c r="Z28" s="202">
        <v>3.96</v>
      </c>
      <c r="AA28" s="202">
        <v>1.28</v>
      </c>
      <c r="AB28" s="202">
        <v>0</v>
      </c>
      <c r="AC28" s="202">
        <v>18.62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51.09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196.11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29.34</v>
      </c>
      <c r="H29" s="202">
        <v>0</v>
      </c>
      <c r="I29" s="202">
        <v>0</v>
      </c>
      <c r="J29" s="202">
        <v>39.47</v>
      </c>
      <c r="K29" s="202">
        <v>16.46</v>
      </c>
      <c r="L29" s="202">
        <v>0.3</v>
      </c>
      <c r="M29" s="202">
        <v>1.03</v>
      </c>
      <c r="N29" s="202">
        <v>1.68</v>
      </c>
      <c r="O29" s="202">
        <v>2.38</v>
      </c>
      <c r="P29" s="202">
        <v>0.95</v>
      </c>
      <c r="Q29" s="202">
        <v>0.28999999999999998</v>
      </c>
      <c r="R29" s="202">
        <v>0.6</v>
      </c>
      <c r="S29" s="202">
        <v>0</v>
      </c>
      <c r="T29" s="202">
        <v>0</v>
      </c>
      <c r="U29" s="202">
        <v>2.0099999999999998</v>
      </c>
      <c r="V29" s="202">
        <v>0.21</v>
      </c>
      <c r="W29" s="202">
        <v>0.64</v>
      </c>
      <c r="X29" s="202">
        <v>1.4</v>
      </c>
      <c r="Y29" s="202">
        <v>0</v>
      </c>
      <c r="Z29" s="202">
        <v>3.96</v>
      </c>
      <c r="AA29" s="202">
        <v>1.28</v>
      </c>
      <c r="AB29" s="202">
        <v>0</v>
      </c>
      <c r="AC29" s="202">
        <v>18.62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51.09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196.11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29.34</v>
      </c>
      <c r="H30" s="202">
        <v>0</v>
      </c>
      <c r="I30" s="202">
        <v>0</v>
      </c>
      <c r="J30" s="202">
        <v>39.47</v>
      </c>
      <c r="K30" s="202">
        <v>16.46</v>
      </c>
      <c r="L30" s="202">
        <v>0.3</v>
      </c>
      <c r="M30" s="202">
        <v>1.03</v>
      </c>
      <c r="N30" s="202">
        <v>1.68</v>
      </c>
      <c r="O30" s="202">
        <v>2.38</v>
      </c>
      <c r="P30" s="202">
        <v>0.95</v>
      </c>
      <c r="Q30" s="202">
        <v>0.28999999999999998</v>
      </c>
      <c r="R30" s="202">
        <v>0.6</v>
      </c>
      <c r="S30" s="202">
        <v>0</v>
      </c>
      <c r="T30" s="202">
        <v>0</v>
      </c>
      <c r="U30" s="202">
        <v>2.0099999999999998</v>
      </c>
      <c r="V30" s="202">
        <v>0.21</v>
      </c>
      <c r="W30" s="202">
        <v>0.64</v>
      </c>
      <c r="X30" s="202">
        <v>1.4</v>
      </c>
      <c r="Y30" s="202">
        <v>0</v>
      </c>
      <c r="Z30" s="202">
        <v>3.96</v>
      </c>
      <c r="AA30" s="202">
        <v>1.28</v>
      </c>
      <c r="AB30" s="202">
        <v>0</v>
      </c>
      <c r="AC30" s="202">
        <v>18.62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51.09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196.11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29.34</v>
      </c>
      <c r="H31" s="202">
        <v>0</v>
      </c>
      <c r="I31" s="202">
        <v>0</v>
      </c>
      <c r="J31" s="202">
        <v>39.47</v>
      </c>
      <c r="K31" s="202">
        <v>16.46</v>
      </c>
      <c r="L31" s="202">
        <v>0.3</v>
      </c>
      <c r="M31" s="202">
        <v>1.03</v>
      </c>
      <c r="N31" s="202">
        <v>1.68</v>
      </c>
      <c r="O31" s="202">
        <v>2.38</v>
      </c>
      <c r="P31" s="202">
        <v>0.56000000000000005</v>
      </c>
      <c r="Q31" s="202">
        <v>0.28999999999999998</v>
      </c>
      <c r="R31" s="202">
        <v>0.6</v>
      </c>
      <c r="S31" s="202">
        <v>0</v>
      </c>
      <c r="T31" s="202">
        <v>0</v>
      </c>
      <c r="U31" s="202">
        <v>2.0099999999999998</v>
      </c>
      <c r="V31" s="202">
        <v>0.19</v>
      </c>
      <c r="W31" s="202">
        <v>0.64</v>
      </c>
      <c r="X31" s="202">
        <v>1.4</v>
      </c>
      <c r="Y31" s="202">
        <v>0</v>
      </c>
      <c r="Z31" s="202">
        <v>3.96</v>
      </c>
      <c r="AA31" s="202">
        <v>1.23</v>
      </c>
      <c r="AB31" s="202">
        <v>0</v>
      </c>
      <c r="AC31" s="202">
        <v>18.62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51.09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196.11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29.34</v>
      </c>
      <c r="H32" s="202">
        <v>0</v>
      </c>
      <c r="I32" s="202">
        <v>0</v>
      </c>
      <c r="J32" s="202">
        <v>39.47</v>
      </c>
      <c r="K32" s="202">
        <v>16.46</v>
      </c>
      <c r="L32" s="202">
        <v>0.3</v>
      </c>
      <c r="M32" s="202">
        <v>1.03</v>
      </c>
      <c r="N32" s="202">
        <v>1.68</v>
      </c>
      <c r="O32" s="202">
        <v>2.38</v>
      </c>
      <c r="P32" s="202">
        <v>0.56000000000000005</v>
      </c>
      <c r="Q32" s="202">
        <v>0.28999999999999998</v>
      </c>
      <c r="R32" s="202">
        <v>0.6</v>
      </c>
      <c r="S32" s="202">
        <v>0</v>
      </c>
      <c r="T32" s="202">
        <v>0</v>
      </c>
      <c r="U32" s="202">
        <v>2.0099999999999998</v>
      </c>
      <c r="V32" s="202">
        <v>0.19</v>
      </c>
      <c r="W32" s="202">
        <v>0.64</v>
      </c>
      <c r="X32" s="202">
        <v>1.4</v>
      </c>
      <c r="Y32" s="202">
        <v>0</v>
      </c>
      <c r="Z32" s="202">
        <v>3.96</v>
      </c>
      <c r="AA32" s="202">
        <v>1.23</v>
      </c>
      <c r="AB32" s="202">
        <v>0</v>
      </c>
      <c r="AC32" s="202">
        <v>18.62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51.09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196.11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29.34</v>
      </c>
      <c r="H33" s="202">
        <v>0</v>
      </c>
      <c r="I33" s="202">
        <v>0</v>
      </c>
      <c r="J33" s="202">
        <v>39.47</v>
      </c>
      <c r="K33" s="202">
        <v>16.46</v>
      </c>
      <c r="L33" s="202">
        <v>0.3</v>
      </c>
      <c r="M33" s="202">
        <v>1.03</v>
      </c>
      <c r="N33" s="202">
        <v>1.68</v>
      </c>
      <c r="O33" s="202">
        <v>2.38</v>
      </c>
      <c r="P33" s="202">
        <v>0.56000000000000005</v>
      </c>
      <c r="Q33" s="202">
        <v>0.28999999999999998</v>
      </c>
      <c r="R33" s="202">
        <v>0.6</v>
      </c>
      <c r="S33" s="202">
        <v>0</v>
      </c>
      <c r="T33" s="202">
        <v>0</v>
      </c>
      <c r="U33" s="202">
        <v>2.0099999999999998</v>
      </c>
      <c r="V33" s="202">
        <v>0.19</v>
      </c>
      <c r="W33" s="202">
        <v>0.64</v>
      </c>
      <c r="X33" s="202">
        <v>1.4</v>
      </c>
      <c r="Y33" s="202">
        <v>0</v>
      </c>
      <c r="Z33" s="202">
        <v>3.96</v>
      </c>
      <c r="AA33" s="202">
        <v>1.23</v>
      </c>
      <c r="AB33" s="202">
        <v>0</v>
      </c>
      <c r="AC33" s="202">
        <v>18.62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51.09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196.11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29.34</v>
      </c>
      <c r="H34" s="202">
        <v>0</v>
      </c>
      <c r="I34" s="202">
        <v>0</v>
      </c>
      <c r="J34" s="202">
        <v>39.47</v>
      </c>
      <c r="K34" s="202">
        <v>16.46</v>
      </c>
      <c r="L34" s="202">
        <v>0.3</v>
      </c>
      <c r="M34" s="202">
        <v>1.03</v>
      </c>
      <c r="N34" s="202">
        <v>1.68</v>
      </c>
      <c r="O34" s="202">
        <v>2.38</v>
      </c>
      <c r="P34" s="202">
        <v>0.56000000000000005</v>
      </c>
      <c r="Q34" s="202">
        <v>0.28999999999999998</v>
      </c>
      <c r="R34" s="202">
        <v>0.6</v>
      </c>
      <c r="S34" s="202">
        <v>0</v>
      </c>
      <c r="T34" s="202">
        <v>0</v>
      </c>
      <c r="U34" s="202">
        <v>2.0099999999999998</v>
      </c>
      <c r="V34" s="202">
        <v>0.19</v>
      </c>
      <c r="W34" s="202">
        <v>0.64</v>
      </c>
      <c r="X34" s="202">
        <v>1.4</v>
      </c>
      <c r="Y34" s="202">
        <v>0</v>
      </c>
      <c r="Z34" s="202">
        <v>3.96</v>
      </c>
      <c r="AA34" s="202">
        <v>1.23</v>
      </c>
      <c r="AB34" s="202">
        <v>0</v>
      </c>
      <c r="AC34" s="202">
        <v>18.62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51.09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196.11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29.34</v>
      </c>
      <c r="H35" s="202">
        <v>0</v>
      </c>
      <c r="I35" s="202">
        <v>0</v>
      </c>
      <c r="J35" s="202">
        <v>39.47</v>
      </c>
      <c r="K35" s="202">
        <v>16.46</v>
      </c>
      <c r="L35" s="202">
        <v>0.3</v>
      </c>
      <c r="M35" s="202">
        <v>1.03</v>
      </c>
      <c r="N35" s="202">
        <v>1.68</v>
      </c>
      <c r="O35" s="202">
        <v>2.38</v>
      </c>
      <c r="P35" s="202">
        <v>0.56000000000000005</v>
      </c>
      <c r="Q35" s="202">
        <v>0.28999999999999998</v>
      </c>
      <c r="R35" s="202">
        <v>0.6</v>
      </c>
      <c r="S35" s="202">
        <v>0</v>
      </c>
      <c r="T35" s="202">
        <v>0</v>
      </c>
      <c r="U35" s="202">
        <v>2.0099999999999998</v>
      </c>
      <c r="V35" s="202">
        <v>0.21</v>
      </c>
      <c r="W35" s="202">
        <v>0.64</v>
      </c>
      <c r="X35" s="202">
        <v>1.4</v>
      </c>
      <c r="Y35" s="202">
        <v>0</v>
      </c>
      <c r="Z35" s="202">
        <v>3.96</v>
      </c>
      <c r="AA35" s="202">
        <v>1.23</v>
      </c>
      <c r="AB35" s="202">
        <v>0</v>
      </c>
      <c r="AC35" s="202">
        <v>18.62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51.09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196.11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29.34</v>
      </c>
      <c r="H36" s="202">
        <v>0</v>
      </c>
      <c r="I36" s="202">
        <v>0</v>
      </c>
      <c r="J36" s="202">
        <v>39.47</v>
      </c>
      <c r="K36" s="202">
        <v>16.46</v>
      </c>
      <c r="L36" s="202">
        <v>0.3</v>
      </c>
      <c r="M36" s="202">
        <v>1.03</v>
      </c>
      <c r="N36" s="202">
        <v>1.68</v>
      </c>
      <c r="O36" s="202">
        <v>2.38</v>
      </c>
      <c r="P36" s="202">
        <v>0.56000000000000005</v>
      </c>
      <c r="Q36" s="202">
        <v>0.28999999999999998</v>
      </c>
      <c r="R36" s="202">
        <v>0.6</v>
      </c>
      <c r="S36" s="202">
        <v>0</v>
      </c>
      <c r="T36" s="202">
        <v>0</v>
      </c>
      <c r="U36" s="202">
        <v>2.0099999999999998</v>
      </c>
      <c r="V36" s="202">
        <v>0.21</v>
      </c>
      <c r="W36" s="202">
        <v>0.64</v>
      </c>
      <c r="X36" s="202">
        <v>1.4</v>
      </c>
      <c r="Y36" s="202">
        <v>0</v>
      </c>
      <c r="Z36" s="202">
        <v>3.96</v>
      </c>
      <c r="AA36" s="202">
        <v>1.23</v>
      </c>
      <c r="AB36" s="202">
        <v>0</v>
      </c>
      <c r="AC36" s="202">
        <v>18.62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51.09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196.11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29.34</v>
      </c>
      <c r="H37" s="202">
        <v>0</v>
      </c>
      <c r="I37" s="202">
        <v>0</v>
      </c>
      <c r="J37" s="202">
        <v>39.47</v>
      </c>
      <c r="K37" s="202">
        <v>16.46</v>
      </c>
      <c r="L37" s="202">
        <v>0.3</v>
      </c>
      <c r="M37" s="202">
        <v>1.03</v>
      </c>
      <c r="N37" s="202">
        <v>1.68</v>
      </c>
      <c r="O37" s="202">
        <v>2.38</v>
      </c>
      <c r="P37" s="202">
        <v>0.56000000000000005</v>
      </c>
      <c r="Q37" s="202">
        <v>0.28999999999999998</v>
      </c>
      <c r="R37" s="202">
        <v>0.6</v>
      </c>
      <c r="S37" s="202">
        <v>0</v>
      </c>
      <c r="T37" s="202">
        <v>0</v>
      </c>
      <c r="U37" s="202">
        <v>2.0099999999999998</v>
      </c>
      <c r="V37" s="202">
        <v>0.21</v>
      </c>
      <c r="W37" s="202">
        <v>0.64</v>
      </c>
      <c r="X37" s="202">
        <v>1.4</v>
      </c>
      <c r="Y37" s="202">
        <v>0</v>
      </c>
      <c r="Z37" s="202">
        <v>3.96</v>
      </c>
      <c r="AA37" s="202">
        <v>1.23</v>
      </c>
      <c r="AB37" s="202">
        <v>0</v>
      </c>
      <c r="AC37" s="202">
        <v>18.62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51.09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196.11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29.34</v>
      </c>
      <c r="H38" s="202">
        <v>0</v>
      </c>
      <c r="I38" s="202">
        <v>0</v>
      </c>
      <c r="J38" s="202">
        <v>39.47</v>
      </c>
      <c r="K38" s="202">
        <v>16.46</v>
      </c>
      <c r="L38" s="202">
        <v>0.3</v>
      </c>
      <c r="M38" s="202">
        <v>1.03</v>
      </c>
      <c r="N38" s="202">
        <v>1.68</v>
      </c>
      <c r="O38" s="202">
        <v>2.38</v>
      </c>
      <c r="P38" s="202">
        <v>0.56000000000000005</v>
      </c>
      <c r="Q38" s="202">
        <v>0.28999999999999998</v>
      </c>
      <c r="R38" s="202">
        <v>0.6</v>
      </c>
      <c r="S38" s="202">
        <v>0</v>
      </c>
      <c r="T38" s="202">
        <v>0</v>
      </c>
      <c r="U38" s="202">
        <v>2.0099999999999998</v>
      </c>
      <c r="V38" s="202">
        <v>0.21</v>
      </c>
      <c r="W38" s="202">
        <v>0.64</v>
      </c>
      <c r="X38" s="202">
        <v>1.4</v>
      </c>
      <c r="Y38" s="202">
        <v>0</v>
      </c>
      <c r="Z38" s="202">
        <v>3.96</v>
      </c>
      <c r="AA38" s="202">
        <v>1.23</v>
      </c>
      <c r="AB38" s="202">
        <v>0</v>
      </c>
      <c r="AC38" s="202">
        <v>18.62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51.09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196.11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29.34</v>
      </c>
      <c r="H39" s="202">
        <v>0</v>
      </c>
      <c r="I39" s="202">
        <v>0</v>
      </c>
      <c r="J39" s="202">
        <v>39.47</v>
      </c>
      <c r="K39" s="202">
        <v>16.46</v>
      </c>
      <c r="L39" s="202">
        <v>0.3</v>
      </c>
      <c r="M39" s="202">
        <v>1.03</v>
      </c>
      <c r="N39" s="202">
        <v>1.68</v>
      </c>
      <c r="O39" s="202">
        <v>2.38</v>
      </c>
      <c r="P39" s="202">
        <v>0.56000000000000005</v>
      </c>
      <c r="Q39" s="202">
        <v>0.28999999999999998</v>
      </c>
      <c r="R39" s="202">
        <v>0.6</v>
      </c>
      <c r="S39" s="202">
        <v>0</v>
      </c>
      <c r="T39" s="202">
        <v>0</v>
      </c>
      <c r="U39" s="202">
        <v>2.0099999999999998</v>
      </c>
      <c r="V39" s="202">
        <v>0.21</v>
      </c>
      <c r="W39" s="202">
        <v>0.64</v>
      </c>
      <c r="X39" s="202">
        <v>1.4</v>
      </c>
      <c r="Y39" s="202">
        <v>0</v>
      </c>
      <c r="Z39" s="202">
        <v>3.96</v>
      </c>
      <c r="AA39" s="202">
        <v>1.23</v>
      </c>
      <c r="AB39" s="202">
        <v>0</v>
      </c>
      <c r="AC39" s="202">
        <v>18.62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51.09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192.99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29.34</v>
      </c>
      <c r="H40" s="202">
        <v>0</v>
      </c>
      <c r="I40" s="202">
        <v>0</v>
      </c>
      <c r="J40" s="202">
        <v>39.47</v>
      </c>
      <c r="K40" s="202">
        <v>16.46</v>
      </c>
      <c r="L40" s="202">
        <v>0.3</v>
      </c>
      <c r="M40" s="202">
        <v>1.03</v>
      </c>
      <c r="N40" s="202">
        <v>1.68</v>
      </c>
      <c r="O40" s="202">
        <v>2.38</v>
      </c>
      <c r="P40" s="202">
        <v>0.56000000000000005</v>
      </c>
      <c r="Q40" s="202">
        <v>0.28999999999999998</v>
      </c>
      <c r="R40" s="202">
        <v>0.6</v>
      </c>
      <c r="S40" s="202">
        <v>0</v>
      </c>
      <c r="T40" s="202">
        <v>0</v>
      </c>
      <c r="U40" s="202">
        <v>2.0099999999999998</v>
      </c>
      <c r="V40" s="202">
        <v>0.21</v>
      </c>
      <c r="W40" s="202">
        <v>0.64</v>
      </c>
      <c r="X40" s="202">
        <v>1.4</v>
      </c>
      <c r="Y40" s="202">
        <v>0</v>
      </c>
      <c r="Z40" s="202">
        <v>3.96</v>
      </c>
      <c r="AA40" s="202">
        <v>1.23</v>
      </c>
      <c r="AB40" s="202">
        <v>0</v>
      </c>
      <c r="AC40" s="202">
        <v>18.62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51.09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192.99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29.34</v>
      </c>
      <c r="H41" s="202">
        <v>0</v>
      </c>
      <c r="I41" s="202">
        <v>0</v>
      </c>
      <c r="J41" s="202">
        <v>39.47</v>
      </c>
      <c r="K41" s="202">
        <v>16.46</v>
      </c>
      <c r="L41" s="202">
        <v>0.3</v>
      </c>
      <c r="M41" s="202">
        <v>1.03</v>
      </c>
      <c r="N41" s="202">
        <v>1.68</v>
      </c>
      <c r="O41" s="202">
        <v>2.38</v>
      </c>
      <c r="P41" s="202">
        <v>0.56000000000000005</v>
      </c>
      <c r="Q41" s="202">
        <v>0.28999999999999998</v>
      </c>
      <c r="R41" s="202">
        <v>0.6</v>
      </c>
      <c r="S41" s="202">
        <v>0</v>
      </c>
      <c r="T41" s="202">
        <v>0</v>
      </c>
      <c r="U41" s="202">
        <v>2.0099999999999998</v>
      </c>
      <c r="V41" s="202">
        <v>0.21</v>
      </c>
      <c r="W41" s="202">
        <v>0.64</v>
      </c>
      <c r="X41" s="202">
        <v>1.4</v>
      </c>
      <c r="Y41" s="202">
        <v>0</v>
      </c>
      <c r="Z41" s="202">
        <v>3.96</v>
      </c>
      <c r="AA41" s="202">
        <v>1.23</v>
      </c>
      <c r="AB41" s="202">
        <v>0</v>
      </c>
      <c r="AC41" s="202">
        <v>18.62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51.09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192.99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29.34</v>
      </c>
      <c r="H42" s="202">
        <v>0</v>
      </c>
      <c r="I42" s="202">
        <v>0</v>
      </c>
      <c r="J42" s="202">
        <v>39.47</v>
      </c>
      <c r="K42" s="202">
        <v>16.46</v>
      </c>
      <c r="L42" s="202">
        <v>0.3</v>
      </c>
      <c r="M42" s="202">
        <v>1.03</v>
      </c>
      <c r="N42" s="202">
        <v>1.68</v>
      </c>
      <c r="O42" s="202">
        <v>2.38</v>
      </c>
      <c r="P42" s="202">
        <v>0.56000000000000005</v>
      </c>
      <c r="Q42" s="202">
        <v>0.28999999999999998</v>
      </c>
      <c r="R42" s="202">
        <v>0.6</v>
      </c>
      <c r="S42" s="202">
        <v>0</v>
      </c>
      <c r="T42" s="202">
        <v>0</v>
      </c>
      <c r="U42" s="202">
        <v>2.0099999999999998</v>
      </c>
      <c r="V42" s="202">
        <v>0.21</v>
      </c>
      <c r="W42" s="202">
        <v>0.64</v>
      </c>
      <c r="X42" s="202">
        <v>1.4</v>
      </c>
      <c r="Y42" s="202">
        <v>0</v>
      </c>
      <c r="Z42" s="202">
        <v>3.96</v>
      </c>
      <c r="AA42" s="202">
        <v>1.23</v>
      </c>
      <c r="AB42" s="202">
        <v>0</v>
      </c>
      <c r="AC42" s="202">
        <v>18.62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50.81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192.99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11.99</v>
      </c>
      <c r="E43" s="202">
        <v>0</v>
      </c>
      <c r="F43" s="202">
        <v>0</v>
      </c>
      <c r="G43" s="202">
        <v>29.34</v>
      </c>
      <c r="H43" s="202">
        <v>0</v>
      </c>
      <c r="I43" s="202">
        <v>0</v>
      </c>
      <c r="J43" s="202">
        <v>39.47</v>
      </c>
      <c r="K43" s="202">
        <v>16.46</v>
      </c>
      <c r="L43" s="202">
        <v>0.3</v>
      </c>
      <c r="M43" s="202">
        <v>1.03</v>
      </c>
      <c r="N43" s="202">
        <v>1.68</v>
      </c>
      <c r="O43" s="202">
        <v>2.38</v>
      </c>
      <c r="P43" s="202">
        <v>0.56000000000000005</v>
      </c>
      <c r="Q43" s="202">
        <v>0.28999999999999998</v>
      </c>
      <c r="R43" s="202">
        <v>0.6</v>
      </c>
      <c r="S43" s="202">
        <v>0</v>
      </c>
      <c r="T43" s="202">
        <v>0</v>
      </c>
      <c r="U43" s="202">
        <v>2.0099999999999998</v>
      </c>
      <c r="V43" s="202">
        <v>0.21</v>
      </c>
      <c r="W43" s="202">
        <v>0.64</v>
      </c>
      <c r="X43" s="202">
        <v>1.4</v>
      </c>
      <c r="Y43" s="202">
        <v>0</v>
      </c>
      <c r="Z43" s="202">
        <v>3.96</v>
      </c>
      <c r="AA43" s="202">
        <v>1.23</v>
      </c>
      <c r="AB43" s="202">
        <v>0</v>
      </c>
      <c r="AC43" s="202">
        <v>18.62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50.81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192.99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11.99</v>
      </c>
      <c r="E44" s="202">
        <v>0</v>
      </c>
      <c r="F44" s="202">
        <v>0</v>
      </c>
      <c r="G44" s="202">
        <v>29.34</v>
      </c>
      <c r="H44" s="202">
        <v>0</v>
      </c>
      <c r="I44" s="202">
        <v>0</v>
      </c>
      <c r="J44" s="202">
        <v>39.47</v>
      </c>
      <c r="K44" s="202">
        <v>16.46</v>
      </c>
      <c r="L44" s="202">
        <v>0.3</v>
      </c>
      <c r="M44" s="202">
        <v>1.03</v>
      </c>
      <c r="N44" s="202">
        <v>1.68</v>
      </c>
      <c r="O44" s="202">
        <v>2.38</v>
      </c>
      <c r="P44" s="202">
        <v>0.56000000000000005</v>
      </c>
      <c r="Q44" s="202">
        <v>0.28999999999999998</v>
      </c>
      <c r="R44" s="202">
        <v>0.6</v>
      </c>
      <c r="S44" s="202">
        <v>0</v>
      </c>
      <c r="T44" s="202">
        <v>0</v>
      </c>
      <c r="U44" s="202">
        <v>2.0099999999999998</v>
      </c>
      <c r="V44" s="202">
        <v>0.21</v>
      </c>
      <c r="W44" s="202">
        <v>0.64</v>
      </c>
      <c r="X44" s="202">
        <v>1.4</v>
      </c>
      <c r="Y44" s="202">
        <v>0</v>
      </c>
      <c r="Z44" s="202">
        <v>3.96</v>
      </c>
      <c r="AA44" s="202">
        <v>1.23</v>
      </c>
      <c r="AB44" s="202">
        <v>0</v>
      </c>
      <c r="AC44" s="202">
        <v>18.62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50.81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192.99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29.34</v>
      </c>
      <c r="H45" s="202">
        <v>0</v>
      </c>
      <c r="I45" s="202">
        <v>0</v>
      </c>
      <c r="J45" s="202">
        <v>39.47</v>
      </c>
      <c r="K45" s="202">
        <v>45.11</v>
      </c>
      <c r="L45" s="202">
        <v>0.3</v>
      </c>
      <c r="M45" s="202">
        <v>1.03</v>
      </c>
      <c r="N45" s="202">
        <v>1.68</v>
      </c>
      <c r="O45" s="202">
        <v>2.38</v>
      </c>
      <c r="P45" s="202">
        <v>0.56000000000000005</v>
      </c>
      <c r="Q45" s="202">
        <v>0.28999999999999998</v>
      </c>
      <c r="R45" s="202">
        <v>0.6</v>
      </c>
      <c r="S45" s="202">
        <v>0</v>
      </c>
      <c r="T45" s="202">
        <v>0</v>
      </c>
      <c r="U45" s="202">
        <v>2.0099999999999998</v>
      </c>
      <c r="V45" s="202">
        <v>0.18</v>
      </c>
      <c r="W45" s="202">
        <v>0.64</v>
      </c>
      <c r="X45" s="202">
        <v>1.4</v>
      </c>
      <c r="Y45" s="202">
        <v>0</v>
      </c>
      <c r="Z45" s="202">
        <v>3.96</v>
      </c>
      <c r="AA45" s="202">
        <v>1.28</v>
      </c>
      <c r="AB45" s="202">
        <v>0</v>
      </c>
      <c r="AC45" s="202">
        <v>18.62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50.81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192.99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29.34</v>
      </c>
      <c r="H46" s="202">
        <v>0</v>
      </c>
      <c r="I46" s="202">
        <v>0</v>
      </c>
      <c r="J46" s="202">
        <v>39.47</v>
      </c>
      <c r="K46" s="202">
        <v>93.5</v>
      </c>
      <c r="L46" s="202">
        <v>0.3</v>
      </c>
      <c r="M46" s="202">
        <v>1.03</v>
      </c>
      <c r="N46" s="202">
        <v>1.68</v>
      </c>
      <c r="O46" s="202">
        <v>2.38</v>
      </c>
      <c r="P46" s="202">
        <v>0.56000000000000005</v>
      </c>
      <c r="Q46" s="202">
        <v>0.28999999999999998</v>
      </c>
      <c r="R46" s="202">
        <v>0.6</v>
      </c>
      <c r="S46" s="202">
        <v>0</v>
      </c>
      <c r="T46" s="202">
        <v>0</v>
      </c>
      <c r="U46" s="202">
        <v>2.0099999999999998</v>
      </c>
      <c r="V46" s="202">
        <v>0.21</v>
      </c>
      <c r="W46" s="202">
        <v>0.64</v>
      </c>
      <c r="X46" s="202">
        <v>1.4</v>
      </c>
      <c r="Y46" s="202">
        <v>0</v>
      </c>
      <c r="Z46" s="202">
        <v>3.96</v>
      </c>
      <c r="AA46" s="202">
        <v>1.28</v>
      </c>
      <c r="AB46" s="202">
        <v>0</v>
      </c>
      <c r="AC46" s="202">
        <v>18.62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50.81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192.99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29.34</v>
      </c>
      <c r="H47" s="202">
        <v>0</v>
      </c>
      <c r="I47" s="202">
        <v>0</v>
      </c>
      <c r="J47" s="202">
        <v>39.47</v>
      </c>
      <c r="K47" s="202">
        <v>93.5</v>
      </c>
      <c r="L47" s="202">
        <v>0.3</v>
      </c>
      <c r="M47" s="202">
        <v>1.03</v>
      </c>
      <c r="N47" s="202">
        <v>1.68</v>
      </c>
      <c r="O47" s="202">
        <v>2.38</v>
      </c>
      <c r="P47" s="202">
        <v>0.56000000000000005</v>
      </c>
      <c r="Q47" s="202">
        <v>0.28999999999999998</v>
      </c>
      <c r="R47" s="202">
        <v>0.6</v>
      </c>
      <c r="S47" s="202">
        <v>0</v>
      </c>
      <c r="T47" s="202">
        <v>0</v>
      </c>
      <c r="U47" s="202">
        <v>2.0099999999999998</v>
      </c>
      <c r="V47" s="202">
        <v>0.21</v>
      </c>
      <c r="W47" s="202">
        <v>0.64</v>
      </c>
      <c r="X47" s="202">
        <v>1.4</v>
      </c>
      <c r="Y47" s="202">
        <v>0</v>
      </c>
      <c r="Z47" s="202">
        <v>3.96</v>
      </c>
      <c r="AA47" s="202">
        <v>1.28</v>
      </c>
      <c r="AB47" s="202">
        <v>0</v>
      </c>
      <c r="AC47" s="202">
        <v>18.62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50.81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192.99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29.34</v>
      </c>
      <c r="H48" s="202">
        <v>0</v>
      </c>
      <c r="I48" s="202">
        <v>0</v>
      </c>
      <c r="J48" s="202">
        <v>39.47</v>
      </c>
      <c r="K48" s="202">
        <v>93.5</v>
      </c>
      <c r="L48" s="202">
        <v>0.3</v>
      </c>
      <c r="M48" s="202">
        <v>1.03</v>
      </c>
      <c r="N48" s="202">
        <v>1.68</v>
      </c>
      <c r="O48" s="202">
        <v>2.38</v>
      </c>
      <c r="P48" s="202">
        <v>0.56000000000000005</v>
      </c>
      <c r="Q48" s="202">
        <v>0.28999999999999998</v>
      </c>
      <c r="R48" s="202">
        <v>0.6</v>
      </c>
      <c r="S48" s="202">
        <v>0</v>
      </c>
      <c r="T48" s="202">
        <v>0</v>
      </c>
      <c r="U48" s="202">
        <v>2.0099999999999998</v>
      </c>
      <c r="V48" s="202">
        <v>0.21</v>
      </c>
      <c r="W48" s="202">
        <v>0.64</v>
      </c>
      <c r="X48" s="202">
        <v>1.4</v>
      </c>
      <c r="Y48" s="202">
        <v>0</v>
      </c>
      <c r="Z48" s="202">
        <v>3.96</v>
      </c>
      <c r="AA48" s="202">
        <v>1.28</v>
      </c>
      <c r="AB48" s="202">
        <v>0</v>
      </c>
      <c r="AC48" s="202">
        <v>18.62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50.81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192.99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29.34</v>
      </c>
      <c r="H49" s="202">
        <v>0</v>
      </c>
      <c r="I49" s="202">
        <v>0</v>
      </c>
      <c r="J49" s="202">
        <v>39.47</v>
      </c>
      <c r="K49" s="202">
        <v>93.5</v>
      </c>
      <c r="L49" s="202">
        <v>0.3</v>
      </c>
      <c r="M49" s="202">
        <v>1.03</v>
      </c>
      <c r="N49" s="202">
        <v>1.68</v>
      </c>
      <c r="O49" s="202">
        <v>2.38</v>
      </c>
      <c r="P49" s="202">
        <v>0.56000000000000005</v>
      </c>
      <c r="Q49" s="202">
        <v>0.28999999999999998</v>
      </c>
      <c r="R49" s="202">
        <v>0.6</v>
      </c>
      <c r="S49" s="202">
        <v>0</v>
      </c>
      <c r="T49" s="202">
        <v>0</v>
      </c>
      <c r="U49" s="202">
        <v>2.0099999999999998</v>
      </c>
      <c r="V49" s="202">
        <v>0.21</v>
      </c>
      <c r="W49" s="202">
        <v>0.64</v>
      </c>
      <c r="X49" s="202">
        <v>1.4</v>
      </c>
      <c r="Y49" s="202">
        <v>0</v>
      </c>
      <c r="Z49" s="202">
        <v>3.96</v>
      </c>
      <c r="AA49" s="202">
        <v>1.28</v>
      </c>
      <c r="AB49" s="202">
        <v>0</v>
      </c>
      <c r="AC49" s="202">
        <v>18.62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50.81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192.99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29.34</v>
      </c>
      <c r="H50" s="202">
        <v>0</v>
      </c>
      <c r="I50" s="202">
        <v>0</v>
      </c>
      <c r="J50" s="202">
        <v>39.47</v>
      </c>
      <c r="K50" s="202">
        <v>93.5</v>
      </c>
      <c r="L50" s="202">
        <v>0.3</v>
      </c>
      <c r="M50" s="202">
        <v>1.03</v>
      </c>
      <c r="N50" s="202">
        <v>1.68</v>
      </c>
      <c r="O50" s="202">
        <v>2.38</v>
      </c>
      <c r="P50" s="202">
        <v>0.56000000000000005</v>
      </c>
      <c r="Q50" s="202">
        <v>0.28999999999999998</v>
      </c>
      <c r="R50" s="202">
        <v>0.6</v>
      </c>
      <c r="S50" s="202">
        <v>0</v>
      </c>
      <c r="T50" s="202">
        <v>0</v>
      </c>
      <c r="U50" s="202">
        <v>2.0099999999999998</v>
      </c>
      <c r="V50" s="202">
        <v>0.21</v>
      </c>
      <c r="W50" s="202">
        <v>0.64</v>
      </c>
      <c r="X50" s="202">
        <v>1.4</v>
      </c>
      <c r="Y50" s="202">
        <v>0</v>
      </c>
      <c r="Z50" s="202">
        <v>3.96</v>
      </c>
      <c r="AA50" s="202">
        <v>1.28</v>
      </c>
      <c r="AB50" s="202">
        <v>0</v>
      </c>
      <c r="AC50" s="202">
        <v>18.62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50.81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192.99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11.9</v>
      </c>
      <c r="E51" s="202">
        <v>0</v>
      </c>
      <c r="F51" s="202">
        <v>0</v>
      </c>
      <c r="G51" s="202">
        <v>29.1</v>
      </c>
      <c r="H51" s="202">
        <v>0</v>
      </c>
      <c r="I51" s="202">
        <v>0</v>
      </c>
      <c r="J51" s="202">
        <v>39.47</v>
      </c>
      <c r="K51" s="202">
        <v>93.5</v>
      </c>
      <c r="L51" s="202">
        <v>0.3</v>
      </c>
      <c r="M51" s="202">
        <v>1.03</v>
      </c>
      <c r="N51" s="202">
        <v>1.68</v>
      </c>
      <c r="O51" s="202">
        <v>2.38</v>
      </c>
      <c r="P51" s="202">
        <v>0.56000000000000005</v>
      </c>
      <c r="Q51" s="202">
        <v>0.28999999999999998</v>
      </c>
      <c r="R51" s="202">
        <v>0.6</v>
      </c>
      <c r="S51" s="202">
        <v>0</v>
      </c>
      <c r="T51" s="202">
        <v>0</v>
      </c>
      <c r="U51" s="202">
        <v>2.0099999999999998</v>
      </c>
      <c r="V51" s="202">
        <v>1.36</v>
      </c>
      <c r="W51" s="202">
        <v>0.64</v>
      </c>
      <c r="X51" s="202">
        <v>1.4</v>
      </c>
      <c r="Y51" s="202">
        <v>0</v>
      </c>
      <c r="Z51" s="202">
        <v>3.96</v>
      </c>
      <c r="AA51" s="202">
        <v>1.28</v>
      </c>
      <c r="AB51" s="202">
        <v>0</v>
      </c>
      <c r="AC51" s="202">
        <v>18.62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50.81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186.77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11.9</v>
      </c>
      <c r="E52" s="202">
        <v>0</v>
      </c>
      <c r="F52" s="202">
        <v>0</v>
      </c>
      <c r="G52" s="202">
        <v>29.1</v>
      </c>
      <c r="H52" s="202">
        <v>0</v>
      </c>
      <c r="I52" s="202">
        <v>0</v>
      </c>
      <c r="J52" s="202">
        <v>39.47</v>
      </c>
      <c r="K52" s="202">
        <v>141.88</v>
      </c>
      <c r="L52" s="202">
        <v>0.3</v>
      </c>
      <c r="M52" s="202">
        <v>1.03</v>
      </c>
      <c r="N52" s="202">
        <v>1.68</v>
      </c>
      <c r="O52" s="202">
        <v>2.38</v>
      </c>
      <c r="P52" s="202">
        <v>0.56000000000000005</v>
      </c>
      <c r="Q52" s="202">
        <v>0.28999999999999998</v>
      </c>
      <c r="R52" s="202">
        <v>0.6</v>
      </c>
      <c r="S52" s="202">
        <v>0</v>
      </c>
      <c r="T52" s="202">
        <v>0</v>
      </c>
      <c r="U52" s="202">
        <v>2.0099999999999998</v>
      </c>
      <c r="V52" s="202">
        <v>2.48</v>
      </c>
      <c r="W52" s="202">
        <v>0.64</v>
      </c>
      <c r="X52" s="202">
        <v>1.4</v>
      </c>
      <c r="Y52" s="202">
        <v>0</v>
      </c>
      <c r="Z52" s="202">
        <v>3.96</v>
      </c>
      <c r="AA52" s="202">
        <v>1.28</v>
      </c>
      <c r="AB52" s="202">
        <v>0</v>
      </c>
      <c r="AC52" s="202">
        <v>18.62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50.81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186.77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29.1</v>
      </c>
      <c r="H53" s="202">
        <v>0</v>
      </c>
      <c r="I53" s="202">
        <v>0</v>
      </c>
      <c r="J53" s="202">
        <v>39.47</v>
      </c>
      <c r="K53" s="202">
        <v>141.88</v>
      </c>
      <c r="L53" s="202">
        <v>0.3</v>
      </c>
      <c r="M53" s="202">
        <v>1.03</v>
      </c>
      <c r="N53" s="202">
        <v>1.68</v>
      </c>
      <c r="O53" s="202">
        <v>2.38</v>
      </c>
      <c r="P53" s="202">
        <v>0.56000000000000005</v>
      </c>
      <c r="Q53" s="202">
        <v>0.28999999999999998</v>
      </c>
      <c r="R53" s="202">
        <v>0.6</v>
      </c>
      <c r="S53" s="202">
        <v>0</v>
      </c>
      <c r="T53" s="202">
        <v>0</v>
      </c>
      <c r="U53" s="202">
        <v>2.0099999999999998</v>
      </c>
      <c r="V53" s="202">
        <v>0.28999999999999998</v>
      </c>
      <c r="W53" s="202">
        <v>0.64</v>
      </c>
      <c r="X53" s="202">
        <v>1.4</v>
      </c>
      <c r="Y53" s="202">
        <v>0</v>
      </c>
      <c r="Z53" s="202">
        <v>3.96</v>
      </c>
      <c r="AA53" s="202">
        <v>0</v>
      </c>
      <c r="AB53" s="202">
        <v>0</v>
      </c>
      <c r="AC53" s="202">
        <v>18.62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50.81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186.77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29.1</v>
      </c>
      <c r="H54" s="202">
        <v>0</v>
      </c>
      <c r="I54" s="202">
        <v>0</v>
      </c>
      <c r="J54" s="202">
        <v>39.47</v>
      </c>
      <c r="K54" s="202">
        <v>141.88</v>
      </c>
      <c r="L54" s="202">
        <v>0.3</v>
      </c>
      <c r="M54" s="202">
        <v>1.03</v>
      </c>
      <c r="N54" s="202">
        <v>1.68</v>
      </c>
      <c r="O54" s="202">
        <v>2.38</v>
      </c>
      <c r="P54" s="202">
        <v>0.56000000000000005</v>
      </c>
      <c r="Q54" s="202">
        <v>0.28999999999999998</v>
      </c>
      <c r="R54" s="202">
        <v>0.6</v>
      </c>
      <c r="S54" s="202">
        <v>0</v>
      </c>
      <c r="T54" s="202">
        <v>0</v>
      </c>
      <c r="U54" s="202">
        <v>2.0099999999999998</v>
      </c>
      <c r="V54" s="202">
        <v>0.3</v>
      </c>
      <c r="W54" s="202">
        <v>0.64</v>
      </c>
      <c r="X54" s="202">
        <v>1.4</v>
      </c>
      <c r="Y54" s="202">
        <v>0</v>
      </c>
      <c r="Z54" s="202">
        <v>3.96</v>
      </c>
      <c r="AA54" s="202">
        <v>0</v>
      </c>
      <c r="AB54" s="202">
        <v>0</v>
      </c>
      <c r="AC54" s="202">
        <v>18.62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50.81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186.77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29.1</v>
      </c>
      <c r="H55" s="202">
        <v>0</v>
      </c>
      <c r="I55" s="202">
        <v>0</v>
      </c>
      <c r="J55" s="202">
        <v>39.47</v>
      </c>
      <c r="K55" s="202">
        <v>141.88</v>
      </c>
      <c r="L55" s="202">
        <v>0.3</v>
      </c>
      <c r="M55" s="202">
        <v>1.03</v>
      </c>
      <c r="N55" s="202">
        <v>1.68</v>
      </c>
      <c r="O55" s="202">
        <v>2.38</v>
      </c>
      <c r="P55" s="202">
        <v>-7.04</v>
      </c>
      <c r="Q55" s="202">
        <v>0.28999999999999998</v>
      </c>
      <c r="R55" s="202">
        <v>0.6</v>
      </c>
      <c r="S55" s="202">
        <v>0</v>
      </c>
      <c r="T55" s="202">
        <v>0</v>
      </c>
      <c r="U55" s="202">
        <v>2.0099999999999998</v>
      </c>
      <c r="V55" s="202">
        <v>0.3</v>
      </c>
      <c r="W55" s="202">
        <v>0.64</v>
      </c>
      <c r="X55" s="202">
        <v>1.4</v>
      </c>
      <c r="Y55" s="202">
        <v>0</v>
      </c>
      <c r="Z55" s="202">
        <v>3.96</v>
      </c>
      <c r="AA55" s="202">
        <v>1.23</v>
      </c>
      <c r="AB55" s="202">
        <v>0</v>
      </c>
      <c r="AC55" s="202">
        <v>18.62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51.94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186.77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29.1</v>
      </c>
      <c r="H56" s="202">
        <v>0</v>
      </c>
      <c r="I56" s="202">
        <v>0</v>
      </c>
      <c r="J56" s="202">
        <v>39.47</v>
      </c>
      <c r="K56" s="202">
        <v>141.88</v>
      </c>
      <c r="L56" s="202">
        <v>0.3</v>
      </c>
      <c r="M56" s="202">
        <v>1.03</v>
      </c>
      <c r="N56" s="202">
        <v>1.68</v>
      </c>
      <c r="O56" s="202">
        <v>2.38</v>
      </c>
      <c r="P56" s="202">
        <v>-6.89</v>
      </c>
      <c r="Q56" s="202">
        <v>0.28999999999999998</v>
      </c>
      <c r="R56" s="202">
        <v>0.6</v>
      </c>
      <c r="S56" s="202">
        <v>0</v>
      </c>
      <c r="T56" s="202">
        <v>0</v>
      </c>
      <c r="U56" s="202">
        <v>2.0099999999999998</v>
      </c>
      <c r="V56" s="202">
        <v>0.3</v>
      </c>
      <c r="W56" s="202">
        <v>0.64</v>
      </c>
      <c r="X56" s="202">
        <v>1.4</v>
      </c>
      <c r="Y56" s="202">
        <v>0</v>
      </c>
      <c r="Z56" s="202">
        <v>3.96</v>
      </c>
      <c r="AA56" s="202">
        <v>1.23</v>
      </c>
      <c r="AB56" s="202">
        <v>0</v>
      </c>
      <c r="AC56" s="202">
        <v>18.62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51.94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186.77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29.1</v>
      </c>
      <c r="H57" s="202">
        <v>0</v>
      </c>
      <c r="I57" s="202">
        <v>0</v>
      </c>
      <c r="J57" s="202">
        <v>39.47</v>
      </c>
      <c r="K57" s="202">
        <v>141.88</v>
      </c>
      <c r="L57" s="202">
        <v>0.3</v>
      </c>
      <c r="M57" s="202">
        <v>1.03</v>
      </c>
      <c r="N57" s="202">
        <v>1.68</v>
      </c>
      <c r="O57" s="202">
        <v>2.38</v>
      </c>
      <c r="P57" s="202">
        <v>-6.45</v>
      </c>
      <c r="Q57" s="202">
        <v>0.28999999999999998</v>
      </c>
      <c r="R57" s="202">
        <v>0.6</v>
      </c>
      <c r="S57" s="202">
        <v>0</v>
      </c>
      <c r="T57" s="202">
        <v>0</v>
      </c>
      <c r="U57" s="202">
        <v>2.0099999999999998</v>
      </c>
      <c r="V57" s="202">
        <v>0.3</v>
      </c>
      <c r="W57" s="202">
        <v>0.64</v>
      </c>
      <c r="X57" s="202">
        <v>1.4</v>
      </c>
      <c r="Y57" s="202">
        <v>0</v>
      </c>
      <c r="Z57" s="202">
        <v>3.96</v>
      </c>
      <c r="AA57" s="202">
        <v>1.23</v>
      </c>
      <c r="AB57" s="202">
        <v>0</v>
      </c>
      <c r="AC57" s="202">
        <v>18.62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51.94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186.77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29.1</v>
      </c>
      <c r="H58" s="202">
        <v>0</v>
      </c>
      <c r="I58" s="202">
        <v>0</v>
      </c>
      <c r="J58" s="202">
        <v>39.47</v>
      </c>
      <c r="K58" s="202">
        <v>141.88</v>
      </c>
      <c r="L58" s="202">
        <v>0.3</v>
      </c>
      <c r="M58" s="202">
        <v>1.03</v>
      </c>
      <c r="N58" s="202">
        <v>1.68</v>
      </c>
      <c r="O58" s="202">
        <v>2.38</v>
      </c>
      <c r="P58" s="202">
        <v>-6.45</v>
      </c>
      <c r="Q58" s="202">
        <v>0.28999999999999998</v>
      </c>
      <c r="R58" s="202">
        <v>0.6</v>
      </c>
      <c r="S58" s="202">
        <v>0</v>
      </c>
      <c r="T58" s="202">
        <v>0</v>
      </c>
      <c r="U58" s="202">
        <v>2.0099999999999998</v>
      </c>
      <c r="V58" s="202">
        <v>0.3</v>
      </c>
      <c r="W58" s="202">
        <v>0.64</v>
      </c>
      <c r="X58" s="202">
        <v>1.4</v>
      </c>
      <c r="Y58" s="202">
        <v>0</v>
      </c>
      <c r="Z58" s="202">
        <v>3.96</v>
      </c>
      <c r="AA58" s="202">
        <v>1.23</v>
      </c>
      <c r="AB58" s="202">
        <v>0</v>
      </c>
      <c r="AC58" s="202">
        <v>18.62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51.94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186.77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29.1</v>
      </c>
      <c r="H59" s="202">
        <v>0</v>
      </c>
      <c r="I59" s="202">
        <v>0</v>
      </c>
      <c r="J59" s="202">
        <v>39.47</v>
      </c>
      <c r="K59" s="202">
        <v>190.27</v>
      </c>
      <c r="L59" s="202">
        <v>0.3</v>
      </c>
      <c r="M59" s="202">
        <v>1.03</v>
      </c>
      <c r="N59" s="202">
        <v>1.68</v>
      </c>
      <c r="O59" s="202">
        <v>2.38</v>
      </c>
      <c r="P59" s="202">
        <v>-6.12</v>
      </c>
      <c r="Q59" s="202">
        <v>0.28999999999999998</v>
      </c>
      <c r="R59" s="202">
        <v>0.6</v>
      </c>
      <c r="S59" s="202">
        <v>0</v>
      </c>
      <c r="T59" s="202">
        <v>0</v>
      </c>
      <c r="U59" s="202">
        <v>2.0099999999999998</v>
      </c>
      <c r="V59" s="202">
        <v>0.3</v>
      </c>
      <c r="W59" s="202">
        <v>0.64</v>
      </c>
      <c r="X59" s="202">
        <v>1.4</v>
      </c>
      <c r="Y59" s="202">
        <v>0</v>
      </c>
      <c r="Z59" s="202">
        <v>3.22</v>
      </c>
      <c r="AA59" s="202">
        <v>0.99</v>
      </c>
      <c r="AB59" s="202">
        <v>0</v>
      </c>
      <c r="AC59" s="202">
        <v>18.62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51.94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186.77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29.1</v>
      </c>
      <c r="H60" s="202">
        <v>0</v>
      </c>
      <c r="I60" s="202">
        <v>0</v>
      </c>
      <c r="J60" s="202">
        <v>39.47</v>
      </c>
      <c r="K60" s="202">
        <v>236.72</v>
      </c>
      <c r="L60" s="202">
        <v>0.3</v>
      </c>
      <c r="M60" s="202">
        <v>1.03</v>
      </c>
      <c r="N60" s="202">
        <v>1.68</v>
      </c>
      <c r="O60" s="202">
        <v>2.38</v>
      </c>
      <c r="P60" s="202">
        <v>-6.11</v>
      </c>
      <c r="Q60" s="202">
        <v>0.28999999999999998</v>
      </c>
      <c r="R60" s="202">
        <v>0.6</v>
      </c>
      <c r="S60" s="202">
        <v>0</v>
      </c>
      <c r="T60" s="202">
        <v>0</v>
      </c>
      <c r="U60" s="202">
        <v>2.0099999999999998</v>
      </c>
      <c r="V60" s="202">
        <v>0.3</v>
      </c>
      <c r="W60" s="202">
        <v>0.64</v>
      </c>
      <c r="X60" s="202">
        <v>1.4</v>
      </c>
      <c r="Y60" s="202">
        <v>0</v>
      </c>
      <c r="Z60" s="202">
        <v>3.22</v>
      </c>
      <c r="AA60" s="202">
        <v>0.99</v>
      </c>
      <c r="AB60" s="202">
        <v>0</v>
      </c>
      <c r="AC60" s="202">
        <v>18.62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51.94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186.77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29.1</v>
      </c>
      <c r="H61" s="202">
        <v>0</v>
      </c>
      <c r="I61" s="202">
        <v>0</v>
      </c>
      <c r="J61" s="202">
        <v>39.47</v>
      </c>
      <c r="K61" s="202">
        <v>236.72</v>
      </c>
      <c r="L61" s="202">
        <v>0.3</v>
      </c>
      <c r="M61" s="202">
        <v>1.03</v>
      </c>
      <c r="N61" s="202">
        <v>1.68</v>
      </c>
      <c r="O61" s="202">
        <v>2.38</v>
      </c>
      <c r="P61" s="202">
        <v>-6.09</v>
      </c>
      <c r="Q61" s="202">
        <v>0.28999999999999998</v>
      </c>
      <c r="R61" s="202">
        <v>0.6</v>
      </c>
      <c r="S61" s="202">
        <v>0</v>
      </c>
      <c r="T61" s="202">
        <v>0</v>
      </c>
      <c r="U61" s="202">
        <v>2.0099999999999998</v>
      </c>
      <c r="V61" s="202">
        <v>0.3</v>
      </c>
      <c r="W61" s="202">
        <v>0.64</v>
      </c>
      <c r="X61" s="202">
        <v>1.4</v>
      </c>
      <c r="Y61" s="202">
        <v>0</v>
      </c>
      <c r="Z61" s="202">
        <v>3.96</v>
      </c>
      <c r="AA61" s="202">
        <v>0.99</v>
      </c>
      <c r="AB61" s="202">
        <v>0</v>
      </c>
      <c r="AC61" s="202">
        <v>18.62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51.94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186.77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29.1</v>
      </c>
      <c r="H62" s="202">
        <v>0</v>
      </c>
      <c r="I62" s="202">
        <v>0</v>
      </c>
      <c r="J62" s="202">
        <v>39.47</v>
      </c>
      <c r="K62" s="202">
        <v>236.72</v>
      </c>
      <c r="L62" s="202">
        <v>0.3</v>
      </c>
      <c r="M62" s="202">
        <v>1.03</v>
      </c>
      <c r="N62" s="202">
        <v>1.68</v>
      </c>
      <c r="O62" s="202">
        <v>2.38</v>
      </c>
      <c r="P62" s="202">
        <v>-6.09</v>
      </c>
      <c r="Q62" s="202">
        <v>0.28999999999999998</v>
      </c>
      <c r="R62" s="202">
        <v>0.6</v>
      </c>
      <c r="S62" s="202">
        <v>0</v>
      </c>
      <c r="T62" s="202">
        <v>0</v>
      </c>
      <c r="U62" s="202">
        <v>2.0099999999999998</v>
      </c>
      <c r="V62" s="202">
        <v>0.28999999999999998</v>
      </c>
      <c r="W62" s="202">
        <v>0.64</v>
      </c>
      <c r="X62" s="202">
        <v>1.4</v>
      </c>
      <c r="Y62" s="202">
        <v>0</v>
      </c>
      <c r="Z62" s="202">
        <v>3.96</v>
      </c>
      <c r="AA62" s="202">
        <v>1.23</v>
      </c>
      <c r="AB62" s="202">
        <v>0</v>
      </c>
      <c r="AC62" s="202">
        <v>18.62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51.94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186.77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29.1</v>
      </c>
      <c r="H63" s="202">
        <v>0</v>
      </c>
      <c r="I63" s="202">
        <v>0</v>
      </c>
      <c r="J63" s="202">
        <v>39.47</v>
      </c>
      <c r="K63" s="202">
        <v>236.72</v>
      </c>
      <c r="L63" s="202">
        <v>0.3</v>
      </c>
      <c r="M63" s="202">
        <v>1.03</v>
      </c>
      <c r="N63" s="202">
        <v>1.68</v>
      </c>
      <c r="O63" s="202">
        <v>2.38</v>
      </c>
      <c r="P63" s="202">
        <v>-6.07</v>
      </c>
      <c r="Q63" s="202">
        <v>0.28999999999999998</v>
      </c>
      <c r="R63" s="202">
        <v>0.6</v>
      </c>
      <c r="S63" s="202">
        <v>0</v>
      </c>
      <c r="T63" s="202">
        <v>0</v>
      </c>
      <c r="U63" s="202">
        <v>2.0099999999999998</v>
      </c>
      <c r="V63" s="202">
        <v>0.3</v>
      </c>
      <c r="W63" s="202">
        <v>0.64</v>
      </c>
      <c r="X63" s="202">
        <v>1.4</v>
      </c>
      <c r="Y63" s="202">
        <v>0</v>
      </c>
      <c r="Z63" s="202">
        <v>3.51</v>
      </c>
      <c r="AA63" s="202">
        <v>1.23</v>
      </c>
      <c r="AB63" s="202">
        <v>0</v>
      </c>
      <c r="AC63" s="202">
        <v>18.62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51.94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186.77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29.1</v>
      </c>
      <c r="H64" s="202">
        <v>0</v>
      </c>
      <c r="I64" s="202">
        <v>0</v>
      </c>
      <c r="J64" s="202">
        <v>39.47</v>
      </c>
      <c r="K64" s="202">
        <v>236.72</v>
      </c>
      <c r="L64" s="202">
        <v>0.3</v>
      </c>
      <c r="M64" s="202">
        <v>1.03</v>
      </c>
      <c r="N64" s="202">
        <v>1.68</v>
      </c>
      <c r="O64" s="202">
        <v>2.38</v>
      </c>
      <c r="P64" s="202">
        <v>-6.04</v>
      </c>
      <c r="Q64" s="202">
        <v>0.28999999999999998</v>
      </c>
      <c r="R64" s="202">
        <v>0.6</v>
      </c>
      <c r="S64" s="202">
        <v>0</v>
      </c>
      <c r="T64" s="202">
        <v>0</v>
      </c>
      <c r="U64" s="202">
        <v>2.0099999999999998</v>
      </c>
      <c r="V64" s="202">
        <v>0.3</v>
      </c>
      <c r="W64" s="202">
        <v>0.64</v>
      </c>
      <c r="X64" s="202">
        <v>1.4</v>
      </c>
      <c r="Y64" s="202">
        <v>0</v>
      </c>
      <c r="Z64" s="202">
        <v>3.51</v>
      </c>
      <c r="AA64" s="202">
        <v>1.23</v>
      </c>
      <c r="AB64" s="202">
        <v>0</v>
      </c>
      <c r="AC64" s="202">
        <v>18.62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51.94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186.77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29.1</v>
      </c>
      <c r="H65" s="202">
        <v>0</v>
      </c>
      <c r="I65" s="202">
        <v>0</v>
      </c>
      <c r="J65" s="202">
        <v>39.47</v>
      </c>
      <c r="K65" s="202">
        <v>236.72</v>
      </c>
      <c r="L65" s="202">
        <v>0.3</v>
      </c>
      <c r="M65" s="202">
        <v>1.03</v>
      </c>
      <c r="N65" s="202">
        <v>1.68</v>
      </c>
      <c r="O65" s="202">
        <v>2.38</v>
      </c>
      <c r="P65" s="202">
        <v>-6.03</v>
      </c>
      <c r="Q65" s="202">
        <v>0.28999999999999998</v>
      </c>
      <c r="R65" s="202">
        <v>0.6</v>
      </c>
      <c r="S65" s="202">
        <v>0</v>
      </c>
      <c r="T65" s="202">
        <v>0</v>
      </c>
      <c r="U65" s="202">
        <v>2.0099999999999998</v>
      </c>
      <c r="V65" s="202">
        <v>0.3</v>
      </c>
      <c r="W65" s="202">
        <v>0.64</v>
      </c>
      <c r="X65" s="202">
        <v>1.4</v>
      </c>
      <c r="Y65" s="202">
        <v>0</v>
      </c>
      <c r="Z65" s="202">
        <v>3.96</v>
      </c>
      <c r="AA65" s="202">
        <v>1.23</v>
      </c>
      <c r="AB65" s="202">
        <v>0</v>
      </c>
      <c r="AC65" s="202">
        <v>18.62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51.94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186.77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29.1</v>
      </c>
      <c r="H66" s="202">
        <v>0</v>
      </c>
      <c r="I66" s="202">
        <v>0</v>
      </c>
      <c r="J66" s="202">
        <v>39.47</v>
      </c>
      <c r="K66" s="202">
        <v>236.72</v>
      </c>
      <c r="L66" s="202">
        <v>0.3</v>
      </c>
      <c r="M66" s="202">
        <v>1.03</v>
      </c>
      <c r="N66" s="202">
        <v>1.68</v>
      </c>
      <c r="O66" s="202">
        <v>2.38</v>
      </c>
      <c r="P66" s="202">
        <v>-6.03</v>
      </c>
      <c r="Q66" s="202">
        <v>0.28999999999999998</v>
      </c>
      <c r="R66" s="202">
        <v>0.6</v>
      </c>
      <c r="S66" s="202">
        <v>0</v>
      </c>
      <c r="T66" s="202">
        <v>0</v>
      </c>
      <c r="U66" s="202">
        <v>2.0099999999999998</v>
      </c>
      <c r="V66" s="202">
        <v>0.3</v>
      </c>
      <c r="W66" s="202">
        <v>0.64</v>
      </c>
      <c r="X66" s="202">
        <v>1.4</v>
      </c>
      <c r="Y66" s="202">
        <v>0</v>
      </c>
      <c r="Z66" s="202">
        <v>3.96</v>
      </c>
      <c r="AA66" s="202">
        <v>1.23</v>
      </c>
      <c r="AB66" s="202">
        <v>0</v>
      </c>
      <c r="AC66" s="202">
        <v>18.62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51.94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186.77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11.76</v>
      </c>
      <c r="E67" s="202">
        <v>0</v>
      </c>
      <c r="F67" s="202">
        <v>0</v>
      </c>
      <c r="G67" s="202">
        <v>29.1</v>
      </c>
      <c r="H67" s="202">
        <v>0</v>
      </c>
      <c r="I67" s="202">
        <v>0</v>
      </c>
      <c r="J67" s="202">
        <v>39.47</v>
      </c>
      <c r="K67" s="202">
        <v>236.72</v>
      </c>
      <c r="L67" s="202">
        <v>0.3</v>
      </c>
      <c r="M67" s="202">
        <v>1.03</v>
      </c>
      <c r="N67" s="202">
        <v>1.68</v>
      </c>
      <c r="O67" s="202">
        <v>2.38</v>
      </c>
      <c r="P67" s="202">
        <v>-6.03</v>
      </c>
      <c r="Q67" s="202">
        <v>0.28999999999999998</v>
      </c>
      <c r="R67" s="202">
        <v>0.6</v>
      </c>
      <c r="S67" s="202">
        <v>0</v>
      </c>
      <c r="T67" s="202">
        <v>0</v>
      </c>
      <c r="U67" s="202">
        <v>2.0099999999999998</v>
      </c>
      <c r="V67" s="202">
        <v>0.3</v>
      </c>
      <c r="W67" s="202">
        <v>1.1299999999999999</v>
      </c>
      <c r="X67" s="202">
        <v>2.2400000000000002</v>
      </c>
      <c r="Y67" s="202">
        <v>0</v>
      </c>
      <c r="Z67" s="202">
        <v>3.96</v>
      </c>
      <c r="AA67" s="202">
        <v>1.23</v>
      </c>
      <c r="AB67" s="202">
        <v>0</v>
      </c>
      <c r="AC67" s="202">
        <v>18.62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51.94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186.77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11.76</v>
      </c>
      <c r="E68" s="202">
        <v>0</v>
      </c>
      <c r="F68" s="202">
        <v>0</v>
      </c>
      <c r="G68" s="202">
        <v>29.1</v>
      </c>
      <c r="H68" s="202">
        <v>0</v>
      </c>
      <c r="I68" s="202">
        <v>0</v>
      </c>
      <c r="J68" s="202">
        <v>39.47</v>
      </c>
      <c r="K68" s="202">
        <v>236.72</v>
      </c>
      <c r="L68" s="202">
        <v>0.3</v>
      </c>
      <c r="M68" s="202">
        <v>1.03</v>
      </c>
      <c r="N68" s="202">
        <v>1.68</v>
      </c>
      <c r="O68" s="202">
        <v>2.38</v>
      </c>
      <c r="P68" s="202">
        <v>-6.03</v>
      </c>
      <c r="Q68" s="202">
        <v>0.28999999999999998</v>
      </c>
      <c r="R68" s="202">
        <v>0.6</v>
      </c>
      <c r="S68" s="202">
        <v>0</v>
      </c>
      <c r="T68" s="202">
        <v>0</v>
      </c>
      <c r="U68" s="202">
        <v>2.0099999999999998</v>
      </c>
      <c r="V68" s="202">
        <v>0.3</v>
      </c>
      <c r="W68" s="202">
        <v>0.64</v>
      </c>
      <c r="X68" s="202">
        <v>1.4</v>
      </c>
      <c r="Y68" s="202">
        <v>0</v>
      </c>
      <c r="Z68" s="202">
        <v>3.96</v>
      </c>
      <c r="AA68" s="202">
        <v>1.23</v>
      </c>
      <c r="AB68" s="202">
        <v>0</v>
      </c>
      <c r="AC68" s="202">
        <v>18.62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51.94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186.77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29.1</v>
      </c>
      <c r="H69" s="202">
        <v>0</v>
      </c>
      <c r="I69" s="202">
        <v>0</v>
      </c>
      <c r="J69" s="202">
        <v>39.47</v>
      </c>
      <c r="K69" s="202">
        <v>236.72</v>
      </c>
      <c r="L69" s="202">
        <v>0.3</v>
      </c>
      <c r="M69" s="202">
        <v>1.03</v>
      </c>
      <c r="N69" s="202">
        <v>1.68</v>
      </c>
      <c r="O69" s="202">
        <v>2.38</v>
      </c>
      <c r="P69" s="202">
        <v>0.63</v>
      </c>
      <c r="Q69" s="202">
        <v>0.28999999999999998</v>
      </c>
      <c r="R69" s="202">
        <v>0.6</v>
      </c>
      <c r="S69" s="202">
        <v>0</v>
      </c>
      <c r="T69" s="202">
        <v>0</v>
      </c>
      <c r="U69" s="202">
        <v>2.0099999999999998</v>
      </c>
      <c r="V69" s="202">
        <v>0.28999999999999998</v>
      </c>
      <c r="W69" s="202">
        <v>0.64</v>
      </c>
      <c r="X69" s="202">
        <v>1.4</v>
      </c>
      <c r="Y69" s="202">
        <v>0</v>
      </c>
      <c r="Z69" s="202">
        <v>3.96</v>
      </c>
      <c r="AA69" s="202">
        <v>1.23</v>
      </c>
      <c r="AB69" s="202">
        <v>0</v>
      </c>
      <c r="AC69" s="202">
        <v>18.62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51.94</v>
      </c>
      <c r="AJ69" s="202">
        <v>0</v>
      </c>
      <c r="AK69" s="202">
        <v>20.56</v>
      </c>
      <c r="AL69" s="202">
        <v>0</v>
      </c>
      <c r="AM69" s="202">
        <v>0</v>
      </c>
      <c r="AN69" s="202">
        <v>0</v>
      </c>
      <c r="AO69" s="202">
        <v>186.77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11.3</v>
      </c>
      <c r="E70" s="202">
        <v>0</v>
      </c>
      <c r="F70" s="202">
        <v>0</v>
      </c>
      <c r="G70" s="202">
        <v>29.1</v>
      </c>
      <c r="H70" s="202">
        <v>0</v>
      </c>
      <c r="I70" s="202">
        <v>0</v>
      </c>
      <c r="J70" s="202">
        <v>39.47</v>
      </c>
      <c r="K70" s="202">
        <v>236.72</v>
      </c>
      <c r="L70" s="202">
        <v>0.3</v>
      </c>
      <c r="M70" s="202">
        <v>1.03</v>
      </c>
      <c r="N70" s="202">
        <v>1.68</v>
      </c>
      <c r="O70" s="202">
        <v>2.38</v>
      </c>
      <c r="P70" s="202">
        <v>0.63</v>
      </c>
      <c r="Q70" s="202">
        <v>0.28999999999999998</v>
      </c>
      <c r="R70" s="202">
        <v>0.6</v>
      </c>
      <c r="S70" s="202">
        <v>0</v>
      </c>
      <c r="T70" s="202">
        <v>0</v>
      </c>
      <c r="U70" s="202">
        <v>2.0099999999999998</v>
      </c>
      <c r="V70" s="202">
        <v>0.28999999999999998</v>
      </c>
      <c r="W70" s="202">
        <v>0.64</v>
      </c>
      <c r="X70" s="202">
        <v>1.4</v>
      </c>
      <c r="Y70" s="202">
        <v>0</v>
      </c>
      <c r="Z70" s="202">
        <v>3.96</v>
      </c>
      <c r="AA70" s="202">
        <v>1.23</v>
      </c>
      <c r="AB70" s="202">
        <v>0</v>
      </c>
      <c r="AC70" s="202">
        <v>18.62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51.94</v>
      </c>
      <c r="AJ70" s="202">
        <v>0</v>
      </c>
      <c r="AK70" s="202">
        <v>20.56</v>
      </c>
      <c r="AL70" s="202">
        <v>0</v>
      </c>
      <c r="AM70" s="202">
        <v>0</v>
      </c>
      <c r="AN70" s="202">
        <v>0</v>
      </c>
      <c r="AO70" s="202">
        <v>186.77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29.1</v>
      </c>
      <c r="H71" s="202">
        <v>0</v>
      </c>
      <c r="I71" s="202">
        <v>0</v>
      </c>
      <c r="J71" s="202">
        <v>39.47</v>
      </c>
      <c r="K71" s="202">
        <v>236.72</v>
      </c>
      <c r="L71" s="202">
        <v>0.3</v>
      </c>
      <c r="M71" s="202">
        <v>1.03</v>
      </c>
      <c r="N71" s="202">
        <v>1.68</v>
      </c>
      <c r="O71" s="202">
        <v>2.38</v>
      </c>
      <c r="P71" s="202">
        <v>0.63</v>
      </c>
      <c r="Q71" s="202">
        <v>0.28999999999999998</v>
      </c>
      <c r="R71" s="202">
        <v>0.6</v>
      </c>
      <c r="S71" s="202">
        <v>0</v>
      </c>
      <c r="T71" s="202">
        <v>0</v>
      </c>
      <c r="U71" s="202">
        <v>2.0099999999999998</v>
      </c>
      <c r="V71" s="202">
        <v>0.28999999999999998</v>
      </c>
      <c r="W71" s="202">
        <v>0.64</v>
      </c>
      <c r="X71" s="202">
        <v>1.4</v>
      </c>
      <c r="Y71" s="202">
        <v>0</v>
      </c>
      <c r="Z71" s="202">
        <v>3.96</v>
      </c>
      <c r="AA71" s="202">
        <v>1.28</v>
      </c>
      <c r="AB71" s="202">
        <v>0</v>
      </c>
      <c r="AC71" s="202">
        <v>19.21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51.94</v>
      </c>
      <c r="AJ71" s="202">
        <v>0</v>
      </c>
      <c r="AK71" s="202">
        <v>20.56</v>
      </c>
      <c r="AL71" s="202">
        <v>0</v>
      </c>
      <c r="AM71" s="202">
        <v>0</v>
      </c>
      <c r="AN71" s="202">
        <v>0</v>
      </c>
      <c r="AO71" s="202">
        <v>186.77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29.1</v>
      </c>
      <c r="H72" s="202">
        <v>0</v>
      </c>
      <c r="I72" s="202">
        <v>0</v>
      </c>
      <c r="J72" s="202">
        <v>39.47</v>
      </c>
      <c r="K72" s="202">
        <v>236.72</v>
      </c>
      <c r="L72" s="202">
        <v>0.3</v>
      </c>
      <c r="M72" s="202">
        <v>1.03</v>
      </c>
      <c r="N72" s="202">
        <v>1.68</v>
      </c>
      <c r="O72" s="202">
        <v>2.38</v>
      </c>
      <c r="P72" s="202">
        <v>0.63</v>
      </c>
      <c r="Q72" s="202">
        <v>0.28999999999999998</v>
      </c>
      <c r="R72" s="202">
        <v>0.6</v>
      </c>
      <c r="S72" s="202">
        <v>0</v>
      </c>
      <c r="T72" s="202">
        <v>0</v>
      </c>
      <c r="U72" s="202">
        <v>2.0099999999999998</v>
      </c>
      <c r="V72" s="202">
        <v>0.28999999999999998</v>
      </c>
      <c r="W72" s="202">
        <v>0.64</v>
      </c>
      <c r="X72" s="202">
        <v>1.4</v>
      </c>
      <c r="Y72" s="202">
        <v>0</v>
      </c>
      <c r="Z72" s="202">
        <v>3.96</v>
      </c>
      <c r="AA72" s="202">
        <v>1.28</v>
      </c>
      <c r="AB72" s="202">
        <v>0</v>
      </c>
      <c r="AC72" s="202">
        <v>19.21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51.94</v>
      </c>
      <c r="AJ72" s="202">
        <v>0</v>
      </c>
      <c r="AK72" s="202">
        <v>20.56</v>
      </c>
      <c r="AL72" s="202">
        <v>0</v>
      </c>
      <c r="AM72" s="202">
        <v>0</v>
      </c>
      <c r="AN72" s="202">
        <v>0</v>
      </c>
      <c r="AO72" s="202">
        <v>186.77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29.1</v>
      </c>
      <c r="H73" s="202">
        <v>0</v>
      </c>
      <c r="I73" s="202">
        <v>0</v>
      </c>
      <c r="J73" s="202">
        <v>39.47</v>
      </c>
      <c r="K73" s="202">
        <v>190.27</v>
      </c>
      <c r="L73" s="202">
        <v>0.3</v>
      </c>
      <c r="M73" s="202">
        <v>1.03</v>
      </c>
      <c r="N73" s="202">
        <v>1.68</v>
      </c>
      <c r="O73" s="202">
        <v>2.38</v>
      </c>
      <c r="P73" s="202">
        <v>0.63</v>
      </c>
      <c r="Q73" s="202">
        <v>0.28999999999999998</v>
      </c>
      <c r="R73" s="202">
        <v>0.6</v>
      </c>
      <c r="S73" s="202">
        <v>0</v>
      </c>
      <c r="T73" s="202">
        <v>0</v>
      </c>
      <c r="U73" s="202">
        <v>2.0099999999999998</v>
      </c>
      <c r="V73" s="202">
        <v>0.28999999999999998</v>
      </c>
      <c r="W73" s="202">
        <v>0.64</v>
      </c>
      <c r="X73" s="202">
        <v>1.4</v>
      </c>
      <c r="Y73" s="202">
        <v>0</v>
      </c>
      <c r="Z73" s="202">
        <v>3.5</v>
      </c>
      <c r="AA73" s="202">
        <v>1.28</v>
      </c>
      <c r="AB73" s="202">
        <v>0</v>
      </c>
      <c r="AC73" s="202">
        <v>19.21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51.94</v>
      </c>
      <c r="AJ73" s="202">
        <v>0</v>
      </c>
      <c r="AK73" s="202">
        <v>20.56</v>
      </c>
      <c r="AL73" s="202">
        <v>0</v>
      </c>
      <c r="AM73" s="202">
        <v>0</v>
      </c>
      <c r="AN73" s="202">
        <v>0</v>
      </c>
      <c r="AO73" s="202">
        <v>186.77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29.1</v>
      </c>
      <c r="H74" s="202">
        <v>0</v>
      </c>
      <c r="I74" s="202">
        <v>0</v>
      </c>
      <c r="J74" s="202">
        <v>39.47</v>
      </c>
      <c r="K74" s="202">
        <v>190.27</v>
      </c>
      <c r="L74" s="202">
        <v>0.3</v>
      </c>
      <c r="M74" s="202">
        <v>1.03</v>
      </c>
      <c r="N74" s="202">
        <v>1.68</v>
      </c>
      <c r="O74" s="202">
        <v>2.38</v>
      </c>
      <c r="P74" s="202">
        <v>0.63</v>
      </c>
      <c r="Q74" s="202">
        <v>0.28999999999999998</v>
      </c>
      <c r="R74" s="202">
        <v>0.6</v>
      </c>
      <c r="S74" s="202">
        <v>0</v>
      </c>
      <c r="T74" s="202">
        <v>0</v>
      </c>
      <c r="U74" s="202">
        <v>2.0099999999999998</v>
      </c>
      <c r="V74" s="202">
        <v>0.28999999999999998</v>
      </c>
      <c r="W74" s="202">
        <v>0.64</v>
      </c>
      <c r="X74" s="202">
        <v>1.4</v>
      </c>
      <c r="Y74" s="202">
        <v>0</v>
      </c>
      <c r="Z74" s="202">
        <v>3.5</v>
      </c>
      <c r="AA74" s="202">
        <v>1.28</v>
      </c>
      <c r="AB74" s="202">
        <v>0</v>
      </c>
      <c r="AC74" s="202">
        <v>19.21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51.94</v>
      </c>
      <c r="AJ74" s="202">
        <v>0</v>
      </c>
      <c r="AK74" s="202">
        <v>20.56</v>
      </c>
      <c r="AL74" s="202">
        <v>0</v>
      </c>
      <c r="AM74" s="202">
        <v>0</v>
      </c>
      <c r="AN74" s="202">
        <v>0</v>
      </c>
      <c r="AO74" s="202">
        <v>186.77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</v>
      </c>
      <c r="E75" s="202">
        <v>0</v>
      </c>
      <c r="F75" s="202">
        <v>0</v>
      </c>
      <c r="G75" s="202">
        <v>29.1</v>
      </c>
      <c r="H75" s="202">
        <v>0</v>
      </c>
      <c r="I75" s="202">
        <v>0</v>
      </c>
      <c r="J75" s="202">
        <v>39.47</v>
      </c>
      <c r="K75" s="202">
        <v>190.27</v>
      </c>
      <c r="L75" s="202">
        <v>0.3</v>
      </c>
      <c r="M75" s="202">
        <v>1.03</v>
      </c>
      <c r="N75" s="202">
        <v>1.68</v>
      </c>
      <c r="O75" s="202">
        <v>2.38</v>
      </c>
      <c r="P75" s="202">
        <v>0.63</v>
      </c>
      <c r="Q75" s="202">
        <v>0.28999999999999998</v>
      </c>
      <c r="R75" s="202">
        <v>0.6</v>
      </c>
      <c r="S75" s="202">
        <v>0</v>
      </c>
      <c r="T75" s="202">
        <v>0</v>
      </c>
      <c r="U75" s="202">
        <v>2.0099999999999998</v>
      </c>
      <c r="V75" s="202">
        <v>0.28999999999999998</v>
      </c>
      <c r="W75" s="202">
        <v>0.64</v>
      </c>
      <c r="X75" s="202">
        <v>1.4</v>
      </c>
      <c r="Y75" s="202">
        <v>0</v>
      </c>
      <c r="Z75" s="202">
        <v>3.5</v>
      </c>
      <c r="AA75" s="202">
        <v>1.28</v>
      </c>
      <c r="AB75" s="202">
        <v>0</v>
      </c>
      <c r="AC75" s="202">
        <v>19.21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51.09</v>
      </c>
      <c r="AJ75" s="202">
        <v>0</v>
      </c>
      <c r="AK75" s="202">
        <v>20.56</v>
      </c>
      <c r="AL75" s="202">
        <v>0</v>
      </c>
      <c r="AM75" s="202">
        <v>0</v>
      </c>
      <c r="AN75" s="202">
        <v>0</v>
      </c>
      <c r="AO75" s="202">
        <v>192.99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</v>
      </c>
      <c r="E76" s="202">
        <v>0</v>
      </c>
      <c r="F76" s="202">
        <v>0</v>
      </c>
      <c r="G76" s="202">
        <v>29.1</v>
      </c>
      <c r="H76" s="202">
        <v>0</v>
      </c>
      <c r="I76" s="202">
        <v>0</v>
      </c>
      <c r="J76" s="202">
        <v>39.47</v>
      </c>
      <c r="K76" s="202">
        <v>190.27</v>
      </c>
      <c r="L76" s="202">
        <v>0.3</v>
      </c>
      <c r="M76" s="202">
        <v>1.03</v>
      </c>
      <c r="N76" s="202">
        <v>1.68</v>
      </c>
      <c r="O76" s="202">
        <v>2.38</v>
      </c>
      <c r="P76" s="202">
        <v>0.63</v>
      </c>
      <c r="Q76" s="202">
        <v>0.28999999999999998</v>
      </c>
      <c r="R76" s="202">
        <v>0.6</v>
      </c>
      <c r="S76" s="202">
        <v>0</v>
      </c>
      <c r="T76" s="202">
        <v>0</v>
      </c>
      <c r="U76" s="202">
        <v>2.0099999999999998</v>
      </c>
      <c r="V76" s="202">
        <v>0.28999999999999998</v>
      </c>
      <c r="W76" s="202">
        <v>0.64</v>
      </c>
      <c r="X76" s="202">
        <v>1.4</v>
      </c>
      <c r="Y76" s="202">
        <v>0</v>
      </c>
      <c r="Z76" s="202">
        <v>3.5</v>
      </c>
      <c r="AA76" s="202">
        <v>1.28</v>
      </c>
      <c r="AB76" s="202">
        <v>0</v>
      </c>
      <c r="AC76" s="202">
        <v>19.21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51.09</v>
      </c>
      <c r="AJ76" s="202">
        <v>0</v>
      </c>
      <c r="AK76" s="202">
        <v>20.56</v>
      </c>
      <c r="AL76" s="202">
        <v>0</v>
      </c>
      <c r="AM76" s="202">
        <v>0</v>
      </c>
      <c r="AN76" s="202">
        <v>0</v>
      </c>
      <c r="AO76" s="202">
        <v>192.99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</v>
      </c>
      <c r="E77" s="202">
        <v>0</v>
      </c>
      <c r="F77" s="202">
        <v>0</v>
      </c>
      <c r="G77" s="202">
        <v>29.1</v>
      </c>
      <c r="H77" s="202">
        <v>0</v>
      </c>
      <c r="I77" s="202">
        <v>0</v>
      </c>
      <c r="J77" s="202">
        <v>39.47</v>
      </c>
      <c r="K77" s="202">
        <v>181.7</v>
      </c>
      <c r="L77" s="202">
        <v>0.33</v>
      </c>
      <c r="M77" s="202">
        <v>1.03</v>
      </c>
      <c r="N77" s="202">
        <v>1.68</v>
      </c>
      <c r="O77" s="202">
        <v>2.38</v>
      </c>
      <c r="P77" s="202">
        <v>0.63</v>
      </c>
      <c r="Q77" s="202">
        <v>0.44</v>
      </c>
      <c r="R77" s="202">
        <v>1.05</v>
      </c>
      <c r="S77" s="202">
        <v>0</v>
      </c>
      <c r="T77" s="202">
        <v>0</v>
      </c>
      <c r="U77" s="202">
        <v>2.0099999999999998</v>
      </c>
      <c r="V77" s="202">
        <v>0.28999999999999998</v>
      </c>
      <c r="W77" s="202">
        <v>0.64</v>
      </c>
      <c r="X77" s="202">
        <v>1.4</v>
      </c>
      <c r="Y77" s="202">
        <v>0</v>
      </c>
      <c r="Z77" s="202">
        <v>3.5</v>
      </c>
      <c r="AA77" s="202">
        <v>1.28</v>
      </c>
      <c r="AB77" s="202">
        <v>0</v>
      </c>
      <c r="AC77" s="202">
        <v>18.62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51.09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192.99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</v>
      </c>
      <c r="E78" s="202">
        <v>0</v>
      </c>
      <c r="F78" s="202">
        <v>0</v>
      </c>
      <c r="G78" s="202">
        <v>29.1</v>
      </c>
      <c r="H78" s="202">
        <v>0</v>
      </c>
      <c r="I78" s="202">
        <v>0</v>
      </c>
      <c r="J78" s="202">
        <v>39.47</v>
      </c>
      <c r="K78" s="202">
        <v>99.2</v>
      </c>
      <c r="L78" s="202">
        <v>0.3</v>
      </c>
      <c r="M78" s="202">
        <v>1.03</v>
      </c>
      <c r="N78" s="202">
        <v>1.68</v>
      </c>
      <c r="O78" s="202">
        <v>2.38</v>
      </c>
      <c r="P78" s="202">
        <v>0.63</v>
      </c>
      <c r="Q78" s="202">
        <v>0.28999999999999998</v>
      </c>
      <c r="R78" s="202">
        <v>0.6</v>
      </c>
      <c r="S78" s="202">
        <v>0</v>
      </c>
      <c r="T78" s="202">
        <v>0</v>
      </c>
      <c r="U78" s="202">
        <v>2.0099999999999998</v>
      </c>
      <c r="V78" s="202">
        <v>0.28999999999999998</v>
      </c>
      <c r="W78" s="202">
        <v>0.64</v>
      </c>
      <c r="X78" s="202">
        <v>1.4</v>
      </c>
      <c r="Y78" s="202">
        <v>0</v>
      </c>
      <c r="Z78" s="202">
        <v>3.5</v>
      </c>
      <c r="AA78" s="202">
        <v>1.28</v>
      </c>
      <c r="AB78" s="202">
        <v>0</v>
      </c>
      <c r="AC78" s="202">
        <v>18.62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51.09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192.99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</v>
      </c>
      <c r="E79" s="202">
        <v>0</v>
      </c>
      <c r="F79" s="202">
        <v>0</v>
      </c>
      <c r="G79" s="202">
        <v>29.1</v>
      </c>
      <c r="H79" s="202">
        <v>0</v>
      </c>
      <c r="I79" s="202">
        <v>0</v>
      </c>
      <c r="J79" s="202">
        <v>39.47</v>
      </c>
      <c r="K79" s="202">
        <v>93.45</v>
      </c>
      <c r="L79" s="202">
        <v>0.3</v>
      </c>
      <c r="M79" s="202">
        <v>1.03</v>
      </c>
      <c r="N79" s="202">
        <v>1.68</v>
      </c>
      <c r="O79" s="202">
        <v>2.38</v>
      </c>
      <c r="P79" s="202">
        <v>0.63</v>
      </c>
      <c r="Q79" s="202">
        <v>0.28999999999999998</v>
      </c>
      <c r="R79" s="202">
        <v>0.6</v>
      </c>
      <c r="S79" s="202">
        <v>0</v>
      </c>
      <c r="T79" s="202">
        <v>0</v>
      </c>
      <c r="U79" s="202">
        <v>2.0099999999999998</v>
      </c>
      <c r="V79" s="202">
        <v>0.28999999999999998</v>
      </c>
      <c r="W79" s="202">
        <v>0.64</v>
      </c>
      <c r="X79" s="202">
        <v>1.4</v>
      </c>
      <c r="Y79" s="202">
        <v>0</v>
      </c>
      <c r="Z79" s="202">
        <v>3.5</v>
      </c>
      <c r="AA79" s="202">
        <v>1.28</v>
      </c>
      <c r="AB79" s="202">
        <v>0</v>
      </c>
      <c r="AC79" s="202">
        <v>18.62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51.09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192.99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</v>
      </c>
      <c r="E80" s="202">
        <v>0</v>
      </c>
      <c r="F80" s="202">
        <v>0</v>
      </c>
      <c r="G80" s="202">
        <v>29.1</v>
      </c>
      <c r="H80" s="202">
        <v>0</v>
      </c>
      <c r="I80" s="202">
        <v>0</v>
      </c>
      <c r="J80" s="202">
        <v>39.47</v>
      </c>
      <c r="K80" s="202">
        <v>84.76</v>
      </c>
      <c r="L80" s="202">
        <v>0.3</v>
      </c>
      <c r="M80" s="202">
        <v>1.03</v>
      </c>
      <c r="N80" s="202">
        <v>1.68</v>
      </c>
      <c r="O80" s="202">
        <v>2.38</v>
      </c>
      <c r="P80" s="202">
        <v>0.63</v>
      </c>
      <c r="Q80" s="202">
        <v>0.28999999999999998</v>
      </c>
      <c r="R80" s="202">
        <v>0.6</v>
      </c>
      <c r="S80" s="202">
        <v>0</v>
      </c>
      <c r="T80" s="202">
        <v>0</v>
      </c>
      <c r="U80" s="202">
        <v>2.0099999999999998</v>
      </c>
      <c r="V80" s="202">
        <v>0.28999999999999998</v>
      </c>
      <c r="W80" s="202">
        <v>0.64</v>
      </c>
      <c r="X80" s="202">
        <v>1.4</v>
      </c>
      <c r="Y80" s="202">
        <v>0</v>
      </c>
      <c r="Z80" s="202">
        <v>3.5</v>
      </c>
      <c r="AA80" s="202">
        <v>1.28</v>
      </c>
      <c r="AB80" s="202">
        <v>0</v>
      </c>
      <c r="AC80" s="202">
        <v>18.62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51.09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192.99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29.1</v>
      </c>
      <c r="H81" s="202">
        <v>0</v>
      </c>
      <c r="I81" s="202">
        <v>0</v>
      </c>
      <c r="J81" s="202">
        <v>39.47</v>
      </c>
      <c r="K81" s="202">
        <v>78.97</v>
      </c>
      <c r="L81" s="202">
        <v>0.3</v>
      </c>
      <c r="M81" s="202">
        <v>1.03</v>
      </c>
      <c r="N81" s="202">
        <v>1.68</v>
      </c>
      <c r="O81" s="202">
        <v>2.38</v>
      </c>
      <c r="P81" s="202">
        <v>0.63</v>
      </c>
      <c r="Q81" s="202">
        <v>0.28999999999999998</v>
      </c>
      <c r="R81" s="202">
        <v>0.6</v>
      </c>
      <c r="S81" s="202">
        <v>0</v>
      </c>
      <c r="T81" s="202">
        <v>0</v>
      </c>
      <c r="U81" s="202">
        <v>2.0099999999999998</v>
      </c>
      <c r="V81" s="202">
        <v>0.28999999999999998</v>
      </c>
      <c r="W81" s="202">
        <v>0.64</v>
      </c>
      <c r="X81" s="202">
        <v>1.4</v>
      </c>
      <c r="Y81" s="202">
        <v>0</v>
      </c>
      <c r="Z81" s="202">
        <v>3.5</v>
      </c>
      <c r="AA81" s="202">
        <v>1.02</v>
      </c>
      <c r="AB81" s="202">
        <v>0</v>
      </c>
      <c r="AC81" s="202">
        <v>18.62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51.09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192.99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29.1</v>
      </c>
      <c r="H82" s="202">
        <v>0</v>
      </c>
      <c r="I82" s="202">
        <v>0</v>
      </c>
      <c r="J82" s="202">
        <v>39.47</v>
      </c>
      <c r="K82" s="202">
        <v>71.239999999999995</v>
      </c>
      <c r="L82" s="202">
        <v>0.3</v>
      </c>
      <c r="M82" s="202">
        <v>1.03</v>
      </c>
      <c r="N82" s="202">
        <v>1.68</v>
      </c>
      <c r="O82" s="202">
        <v>2.38</v>
      </c>
      <c r="P82" s="202">
        <v>0.63</v>
      </c>
      <c r="Q82" s="202">
        <v>0.28999999999999998</v>
      </c>
      <c r="R82" s="202">
        <v>0.6</v>
      </c>
      <c r="S82" s="202">
        <v>0</v>
      </c>
      <c r="T82" s="202">
        <v>0</v>
      </c>
      <c r="U82" s="202">
        <v>2.0099999999999998</v>
      </c>
      <c r="V82" s="202">
        <v>0.28999999999999998</v>
      </c>
      <c r="W82" s="202">
        <v>0.64</v>
      </c>
      <c r="X82" s="202">
        <v>1.4</v>
      </c>
      <c r="Y82" s="202">
        <v>0</v>
      </c>
      <c r="Z82" s="202">
        <v>3.5</v>
      </c>
      <c r="AA82" s="202">
        <v>1.02</v>
      </c>
      <c r="AB82" s="202">
        <v>0</v>
      </c>
      <c r="AC82" s="202">
        <v>18.62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51.09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192.99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</v>
      </c>
      <c r="E83" s="202">
        <v>0</v>
      </c>
      <c r="F83" s="202">
        <v>0</v>
      </c>
      <c r="G83" s="202">
        <v>29.1</v>
      </c>
      <c r="H83" s="202">
        <v>0</v>
      </c>
      <c r="I83" s="202">
        <v>0</v>
      </c>
      <c r="J83" s="202">
        <v>39.47</v>
      </c>
      <c r="K83" s="202">
        <v>54.79</v>
      </c>
      <c r="L83" s="202">
        <v>0.3</v>
      </c>
      <c r="M83" s="202">
        <v>1.03</v>
      </c>
      <c r="N83" s="202">
        <v>1.68</v>
      </c>
      <c r="O83" s="202">
        <v>2.38</v>
      </c>
      <c r="P83" s="202">
        <v>0.63</v>
      </c>
      <c r="Q83" s="202">
        <v>0.28999999999999998</v>
      </c>
      <c r="R83" s="202">
        <v>0.6</v>
      </c>
      <c r="S83" s="202">
        <v>0</v>
      </c>
      <c r="T83" s="202">
        <v>0</v>
      </c>
      <c r="U83" s="202">
        <v>2.0099999999999998</v>
      </c>
      <c r="V83" s="202">
        <v>0.28999999999999998</v>
      </c>
      <c r="W83" s="202">
        <v>0.64</v>
      </c>
      <c r="X83" s="202">
        <v>1.4</v>
      </c>
      <c r="Y83" s="202">
        <v>0</v>
      </c>
      <c r="Z83" s="202">
        <v>3.5</v>
      </c>
      <c r="AA83" s="202">
        <v>1.02</v>
      </c>
      <c r="AB83" s="202">
        <v>0</v>
      </c>
      <c r="AC83" s="202">
        <v>18.62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50.81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192.99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</v>
      </c>
      <c r="E84" s="202">
        <v>0</v>
      </c>
      <c r="F84" s="202">
        <v>0</v>
      </c>
      <c r="G84" s="202">
        <v>29.1</v>
      </c>
      <c r="H84" s="202">
        <v>0</v>
      </c>
      <c r="I84" s="202">
        <v>0</v>
      </c>
      <c r="J84" s="202">
        <v>39.47</v>
      </c>
      <c r="K84" s="202">
        <v>60.6</v>
      </c>
      <c r="L84" s="202">
        <v>0.3</v>
      </c>
      <c r="M84" s="202">
        <v>1.03</v>
      </c>
      <c r="N84" s="202">
        <v>1.68</v>
      </c>
      <c r="O84" s="202">
        <v>2.38</v>
      </c>
      <c r="P84" s="202">
        <v>0.63</v>
      </c>
      <c r="Q84" s="202">
        <v>0.28999999999999998</v>
      </c>
      <c r="R84" s="202">
        <v>0.6</v>
      </c>
      <c r="S84" s="202">
        <v>0</v>
      </c>
      <c r="T84" s="202">
        <v>0</v>
      </c>
      <c r="U84" s="202">
        <v>2.0099999999999998</v>
      </c>
      <c r="V84" s="202">
        <v>0.28999999999999998</v>
      </c>
      <c r="W84" s="202">
        <v>0.64</v>
      </c>
      <c r="X84" s="202">
        <v>1.4</v>
      </c>
      <c r="Y84" s="202">
        <v>0</v>
      </c>
      <c r="Z84" s="202">
        <v>3.5</v>
      </c>
      <c r="AA84" s="202">
        <v>1.02</v>
      </c>
      <c r="AB84" s="202">
        <v>0</v>
      </c>
      <c r="AC84" s="202">
        <v>18.62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50.81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192.99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11.53</v>
      </c>
      <c r="E85" s="202">
        <v>0</v>
      </c>
      <c r="F85" s="202">
        <v>0</v>
      </c>
      <c r="G85" s="202">
        <v>29.1</v>
      </c>
      <c r="H85" s="202">
        <v>0</v>
      </c>
      <c r="I85" s="202">
        <v>0</v>
      </c>
      <c r="J85" s="202">
        <v>39.47</v>
      </c>
      <c r="K85" s="202">
        <v>74.14</v>
      </c>
      <c r="L85" s="202">
        <v>0.3</v>
      </c>
      <c r="M85" s="202">
        <v>1.03</v>
      </c>
      <c r="N85" s="202">
        <v>1.68</v>
      </c>
      <c r="O85" s="202">
        <v>2.38</v>
      </c>
      <c r="P85" s="202">
        <v>0.63</v>
      </c>
      <c r="Q85" s="202">
        <v>0.28999999999999998</v>
      </c>
      <c r="R85" s="202">
        <v>0.6</v>
      </c>
      <c r="S85" s="202">
        <v>0</v>
      </c>
      <c r="T85" s="202">
        <v>0</v>
      </c>
      <c r="U85" s="202">
        <v>2.0099999999999998</v>
      </c>
      <c r="V85" s="202">
        <v>0.28999999999999998</v>
      </c>
      <c r="W85" s="202">
        <v>0.64</v>
      </c>
      <c r="X85" s="202">
        <v>1.4</v>
      </c>
      <c r="Y85" s="202">
        <v>0</v>
      </c>
      <c r="Z85" s="202">
        <v>3.5</v>
      </c>
      <c r="AA85" s="202">
        <v>1.02</v>
      </c>
      <c r="AB85" s="202">
        <v>0</v>
      </c>
      <c r="AC85" s="202">
        <v>18.62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50.81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192.99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29.1</v>
      </c>
      <c r="H86" s="202">
        <v>0</v>
      </c>
      <c r="I86" s="202">
        <v>0</v>
      </c>
      <c r="J86" s="202">
        <v>39.47</v>
      </c>
      <c r="K86" s="202">
        <v>68.34</v>
      </c>
      <c r="L86" s="202">
        <v>0.3</v>
      </c>
      <c r="M86" s="202">
        <v>1.03</v>
      </c>
      <c r="N86" s="202">
        <v>1.68</v>
      </c>
      <c r="O86" s="202">
        <v>2.38</v>
      </c>
      <c r="P86" s="202">
        <v>0.63</v>
      </c>
      <c r="Q86" s="202">
        <v>0.28999999999999998</v>
      </c>
      <c r="R86" s="202">
        <v>0.6</v>
      </c>
      <c r="S86" s="202">
        <v>0</v>
      </c>
      <c r="T86" s="202">
        <v>0</v>
      </c>
      <c r="U86" s="202">
        <v>2.0099999999999998</v>
      </c>
      <c r="V86" s="202">
        <v>0.28999999999999998</v>
      </c>
      <c r="W86" s="202">
        <v>0.64</v>
      </c>
      <c r="X86" s="202">
        <v>1.4</v>
      </c>
      <c r="Y86" s="202">
        <v>0</v>
      </c>
      <c r="Z86" s="202">
        <v>3.5</v>
      </c>
      <c r="AA86" s="202">
        <v>1.02</v>
      </c>
      <c r="AB86" s="202">
        <v>0</v>
      </c>
      <c r="AC86" s="202">
        <v>18.62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50.81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192.99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29.1</v>
      </c>
      <c r="H87" s="202">
        <v>0</v>
      </c>
      <c r="I87" s="202">
        <v>0</v>
      </c>
      <c r="J87" s="202">
        <v>39.47</v>
      </c>
      <c r="K87" s="202">
        <v>82.61</v>
      </c>
      <c r="L87" s="202">
        <v>0.3</v>
      </c>
      <c r="M87" s="202">
        <v>1.03</v>
      </c>
      <c r="N87" s="202">
        <v>1.68</v>
      </c>
      <c r="O87" s="202">
        <v>2.38</v>
      </c>
      <c r="P87" s="202">
        <v>0.63</v>
      </c>
      <c r="Q87" s="202">
        <v>0.28999999999999998</v>
      </c>
      <c r="R87" s="202">
        <v>0.6</v>
      </c>
      <c r="S87" s="202">
        <v>0</v>
      </c>
      <c r="T87" s="202">
        <v>0</v>
      </c>
      <c r="U87" s="202">
        <v>2.0099999999999998</v>
      </c>
      <c r="V87" s="202">
        <v>0.28999999999999998</v>
      </c>
      <c r="W87" s="202">
        <v>0.64</v>
      </c>
      <c r="X87" s="202">
        <v>1.4</v>
      </c>
      <c r="Y87" s="202">
        <v>0</v>
      </c>
      <c r="Z87" s="202">
        <v>3.5</v>
      </c>
      <c r="AA87" s="202">
        <v>1.02</v>
      </c>
      <c r="AB87" s="202">
        <v>0</v>
      </c>
      <c r="AC87" s="202">
        <v>18.62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50.24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192.99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29.1</v>
      </c>
      <c r="H88" s="202">
        <v>0</v>
      </c>
      <c r="I88" s="202">
        <v>0</v>
      </c>
      <c r="J88" s="202">
        <v>39.47</v>
      </c>
      <c r="K88" s="202">
        <v>82.86</v>
      </c>
      <c r="L88" s="202">
        <v>0.3</v>
      </c>
      <c r="M88" s="202">
        <v>1.03</v>
      </c>
      <c r="N88" s="202">
        <v>1.68</v>
      </c>
      <c r="O88" s="202">
        <v>2.38</v>
      </c>
      <c r="P88" s="202">
        <v>0.63</v>
      </c>
      <c r="Q88" s="202">
        <v>0.28999999999999998</v>
      </c>
      <c r="R88" s="202">
        <v>0.6</v>
      </c>
      <c r="S88" s="202">
        <v>0</v>
      </c>
      <c r="T88" s="202">
        <v>0</v>
      </c>
      <c r="U88" s="202">
        <v>2.0099999999999998</v>
      </c>
      <c r="V88" s="202">
        <v>0.28999999999999998</v>
      </c>
      <c r="W88" s="202">
        <v>0.64</v>
      </c>
      <c r="X88" s="202">
        <v>1.4</v>
      </c>
      <c r="Y88" s="202">
        <v>0</v>
      </c>
      <c r="Z88" s="202">
        <v>3.5</v>
      </c>
      <c r="AA88" s="202">
        <v>1.02</v>
      </c>
      <c r="AB88" s="202">
        <v>0</v>
      </c>
      <c r="AC88" s="202">
        <v>18.62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50.24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192.99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29.1</v>
      </c>
      <c r="H89" s="202">
        <v>0</v>
      </c>
      <c r="I89" s="202">
        <v>0</v>
      </c>
      <c r="J89" s="202">
        <v>39.47</v>
      </c>
      <c r="K89" s="202">
        <v>141.88999999999999</v>
      </c>
      <c r="L89" s="202">
        <v>0.3</v>
      </c>
      <c r="M89" s="202">
        <v>1.03</v>
      </c>
      <c r="N89" s="202">
        <v>1.68</v>
      </c>
      <c r="O89" s="202">
        <v>2.38</v>
      </c>
      <c r="P89" s="202">
        <v>0.63</v>
      </c>
      <c r="Q89" s="202">
        <v>0.28999999999999998</v>
      </c>
      <c r="R89" s="202">
        <v>0.6</v>
      </c>
      <c r="S89" s="202">
        <v>0</v>
      </c>
      <c r="T89" s="202">
        <v>0</v>
      </c>
      <c r="U89" s="202">
        <v>2.0099999999999998</v>
      </c>
      <c r="V89" s="202">
        <v>0.28999999999999998</v>
      </c>
      <c r="W89" s="202">
        <v>0.64</v>
      </c>
      <c r="X89" s="202">
        <v>1.4</v>
      </c>
      <c r="Y89" s="202">
        <v>0</v>
      </c>
      <c r="Z89" s="202">
        <v>2.61</v>
      </c>
      <c r="AA89" s="202">
        <v>1.02</v>
      </c>
      <c r="AB89" s="202">
        <v>0</v>
      </c>
      <c r="AC89" s="202">
        <v>18.62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50.24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192.99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29.1</v>
      </c>
      <c r="H90" s="202">
        <v>0</v>
      </c>
      <c r="I90" s="202">
        <v>0</v>
      </c>
      <c r="J90" s="202">
        <v>39.47</v>
      </c>
      <c r="K90" s="202">
        <v>134.27000000000001</v>
      </c>
      <c r="L90" s="202">
        <v>0.3</v>
      </c>
      <c r="M90" s="202">
        <v>1.03</v>
      </c>
      <c r="N90" s="202">
        <v>1.68</v>
      </c>
      <c r="O90" s="202">
        <v>2.38</v>
      </c>
      <c r="P90" s="202">
        <v>0.63</v>
      </c>
      <c r="Q90" s="202">
        <v>0.28999999999999998</v>
      </c>
      <c r="R90" s="202">
        <v>0.6</v>
      </c>
      <c r="S90" s="202">
        <v>0</v>
      </c>
      <c r="T90" s="202">
        <v>0</v>
      </c>
      <c r="U90" s="202">
        <v>2.0099999999999998</v>
      </c>
      <c r="V90" s="202">
        <v>0.28999999999999998</v>
      </c>
      <c r="W90" s="202">
        <v>0.64</v>
      </c>
      <c r="X90" s="202">
        <v>1.4</v>
      </c>
      <c r="Y90" s="202">
        <v>0</v>
      </c>
      <c r="Z90" s="202">
        <v>2.61</v>
      </c>
      <c r="AA90" s="202">
        <v>1.02</v>
      </c>
      <c r="AB90" s="202">
        <v>0</v>
      </c>
      <c r="AC90" s="202">
        <v>18.62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50.24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192.99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11.53</v>
      </c>
      <c r="E91" s="202">
        <v>0</v>
      </c>
      <c r="F91" s="202">
        <v>0</v>
      </c>
      <c r="G91" s="202">
        <v>29.1</v>
      </c>
      <c r="H91" s="202">
        <v>0</v>
      </c>
      <c r="I91" s="202">
        <v>0</v>
      </c>
      <c r="J91" s="202">
        <v>39.47</v>
      </c>
      <c r="K91" s="202">
        <v>201.89</v>
      </c>
      <c r="L91" s="202">
        <v>0.3</v>
      </c>
      <c r="M91" s="202">
        <v>1.03</v>
      </c>
      <c r="N91" s="202">
        <v>1.68</v>
      </c>
      <c r="O91" s="202">
        <v>2.38</v>
      </c>
      <c r="P91" s="202">
        <v>1.07</v>
      </c>
      <c r="Q91" s="202">
        <v>0.28999999999999998</v>
      </c>
      <c r="R91" s="202">
        <v>0.6</v>
      </c>
      <c r="S91" s="202">
        <v>0</v>
      </c>
      <c r="T91" s="202">
        <v>0</v>
      </c>
      <c r="U91" s="202">
        <v>2.0099999999999998</v>
      </c>
      <c r="V91" s="202">
        <v>0.28999999999999998</v>
      </c>
      <c r="W91" s="202">
        <v>0.64</v>
      </c>
      <c r="X91" s="202">
        <v>1.4</v>
      </c>
      <c r="Y91" s="202">
        <v>0</v>
      </c>
      <c r="Z91" s="202">
        <v>3.5</v>
      </c>
      <c r="AA91" s="202">
        <v>1.02</v>
      </c>
      <c r="AB91" s="202">
        <v>0</v>
      </c>
      <c r="AC91" s="202">
        <v>18.62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49.67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192.99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11.53</v>
      </c>
      <c r="E92" s="202">
        <v>0</v>
      </c>
      <c r="F92" s="202">
        <v>0</v>
      </c>
      <c r="G92" s="202">
        <v>29.1</v>
      </c>
      <c r="H92" s="202">
        <v>0</v>
      </c>
      <c r="I92" s="202">
        <v>0</v>
      </c>
      <c r="J92" s="202">
        <v>39.47</v>
      </c>
      <c r="K92" s="202">
        <v>200.25</v>
      </c>
      <c r="L92" s="202">
        <v>0.3</v>
      </c>
      <c r="M92" s="202">
        <v>1.03</v>
      </c>
      <c r="N92" s="202">
        <v>1.68</v>
      </c>
      <c r="O92" s="202">
        <v>2.38</v>
      </c>
      <c r="P92" s="202">
        <v>0.65</v>
      </c>
      <c r="Q92" s="202">
        <v>0.28999999999999998</v>
      </c>
      <c r="R92" s="202">
        <v>0.6</v>
      </c>
      <c r="S92" s="202">
        <v>0</v>
      </c>
      <c r="T92" s="202">
        <v>0</v>
      </c>
      <c r="U92" s="202">
        <v>2.0099999999999998</v>
      </c>
      <c r="V92" s="202">
        <v>0.28999999999999998</v>
      </c>
      <c r="W92" s="202">
        <v>0.64</v>
      </c>
      <c r="X92" s="202">
        <v>1.4</v>
      </c>
      <c r="Y92" s="202">
        <v>0</v>
      </c>
      <c r="Z92" s="202">
        <v>3.5</v>
      </c>
      <c r="AA92" s="202">
        <v>1.02</v>
      </c>
      <c r="AB92" s="202">
        <v>0</v>
      </c>
      <c r="AC92" s="202">
        <v>18.62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49.67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192.99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11.76</v>
      </c>
      <c r="E93" s="202">
        <v>0</v>
      </c>
      <c r="F93" s="202">
        <v>0</v>
      </c>
      <c r="G93" s="202">
        <v>29.1</v>
      </c>
      <c r="H93" s="202">
        <v>0</v>
      </c>
      <c r="I93" s="202">
        <v>0</v>
      </c>
      <c r="J93" s="202">
        <v>39.47</v>
      </c>
      <c r="K93" s="202">
        <v>194.45</v>
      </c>
      <c r="L93" s="202">
        <v>0.3</v>
      </c>
      <c r="M93" s="202">
        <v>1.03</v>
      </c>
      <c r="N93" s="202">
        <v>1.68</v>
      </c>
      <c r="O93" s="202">
        <v>2.38</v>
      </c>
      <c r="P93" s="202">
        <v>0.65</v>
      </c>
      <c r="Q93" s="202">
        <v>0.28999999999999998</v>
      </c>
      <c r="R93" s="202">
        <v>0.6</v>
      </c>
      <c r="S93" s="202">
        <v>0</v>
      </c>
      <c r="T93" s="202">
        <v>0</v>
      </c>
      <c r="U93" s="202">
        <v>2.0099999999999998</v>
      </c>
      <c r="V93" s="202">
        <v>0.28999999999999998</v>
      </c>
      <c r="W93" s="202">
        <v>0.64</v>
      </c>
      <c r="X93" s="202">
        <v>1.4</v>
      </c>
      <c r="Y93" s="202">
        <v>0</v>
      </c>
      <c r="Z93" s="202">
        <v>3.5</v>
      </c>
      <c r="AA93" s="202">
        <v>1.02</v>
      </c>
      <c r="AB93" s="202">
        <v>0</v>
      </c>
      <c r="AC93" s="202">
        <v>18.62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49.67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192.99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11.76</v>
      </c>
      <c r="E94" s="202">
        <v>0</v>
      </c>
      <c r="F94" s="202">
        <v>0</v>
      </c>
      <c r="G94" s="202">
        <v>29.1</v>
      </c>
      <c r="H94" s="202">
        <v>0</v>
      </c>
      <c r="I94" s="202">
        <v>0</v>
      </c>
      <c r="J94" s="202">
        <v>39.47</v>
      </c>
      <c r="K94" s="202">
        <v>188.66</v>
      </c>
      <c r="L94" s="202">
        <v>0.3</v>
      </c>
      <c r="M94" s="202">
        <v>1.03</v>
      </c>
      <c r="N94" s="202">
        <v>1.68</v>
      </c>
      <c r="O94" s="202">
        <v>2.38</v>
      </c>
      <c r="P94" s="202">
        <v>0.65</v>
      </c>
      <c r="Q94" s="202">
        <v>0.28999999999999998</v>
      </c>
      <c r="R94" s="202">
        <v>0.6</v>
      </c>
      <c r="S94" s="202">
        <v>0</v>
      </c>
      <c r="T94" s="202">
        <v>0</v>
      </c>
      <c r="U94" s="202">
        <v>2.0099999999999998</v>
      </c>
      <c r="V94" s="202">
        <v>0.28999999999999998</v>
      </c>
      <c r="W94" s="202">
        <v>0.64</v>
      </c>
      <c r="X94" s="202">
        <v>1.4</v>
      </c>
      <c r="Y94" s="202">
        <v>0</v>
      </c>
      <c r="Z94" s="202">
        <v>2.76</v>
      </c>
      <c r="AA94" s="202">
        <v>1.02</v>
      </c>
      <c r="AB94" s="202">
        <v>0</v>
      </c>
      <c r="AC94" s="202">
        <v>18.62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49.67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192.99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11.99</v>
      </c>
      <c r="E95" s="202">
        <v>0</v>
      </c>
      <c r="F95" s="202">
        <v>0</v>
      </c>
      <c r="G95" s="202">
        <v>29.1</v>
      </c>
      <c r="H95" s="202">
        <v>0</v>
      </c>
      <c r="I95" s="202">
        <v>0</v>
      </c>
      <c r="J95" s="202">
        <v>39.47</v>
      </c>
      <c r="K95" s="202">
        <v>170.29</v>
      </c>
      <c r="L95" s="202">
        <v>0.3</v>
      </c>
      <c r="M95" s="202">
        <v>1.03</v>
      </c>
      <c r="N95" s="202">
        <v>1.68</v>
      </c>
      <c r="O95" s="202">
        <v>2.38</v>
      </c>
      <c r="P95" s="202">
        <v>0.65</v>
      </c>
      <c r="Q95" s="202">
        <v>0.28999999999999998</v>
      </c>
      <c r="R95" s="202">
        <v>0.6</v>
      </c>
      <c r="S95" s="202">
        <v>0</v>
      </c>
      <c r="T95" s="202">
        <v>0</v>
      </c>
      <c r="U95" s="202">
        <v>2.0099999999999998</v>
      </c>
      <c r="V95" s="202">
        <v>0.28999999999999998</v>
      </c>
      <c r="W95" s="202">
        <v>0.64</v>
      </c>
      <c r="X95" s="202">
        <v>1.4</v>
      </c>
      <c r="Y95" s="202">
        <v>0</v>
      </c>
      <c r="Z95" s="202">
        <v>3.5</v>
      </c>
      <c r="AA95" s="202">
        <v>1.02</v>
      </c>
      <c r="AB95" s="202">
        <v>0</v>
      </c>
      <c r="AC95" s="202">
        <v>18.62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49.67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192.99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11.99</v>
      </c>
      <c r="E96" s="202">
        <v>0</v>
      </c>
      <c r="F96" s="202">
        <v>0</v>
      </c>
      <c r="G96" s="202">
        <v>29.1</v>
      </c>
      <c r="H96" s="202">
        <v>0</v>
      </c>
      <c r="I96" s="202">
        <v>0</v>
      </c>
      <c r="J96" s="202">
        <v>39.47</v>
      </c>
      <c r="K96" s="202">
        <v>188.66</v>
      </c>
      <c r="L96" s="202">
        <v>0.3</v>
      </c>
      <c r="M96" s="202">
        <v>1.03</v>
      </c>
      <c r="N96" s="202">
        <v>1.68</v>
      </c>
      <c r="O96" s="202">
        <v>2.38</v>
      </c>
      <c r="P96" s="202">
        <v>0.65</v>
      </c>
      <c r="Q96" s="202">
        <v>0.28999999999999998</v>
      </c>
      <c r="R96" s="202">
        <v>0.6</v>
      </c>
      <c r="S96" s="202">
        <v>0</v>
      </c>
      <c r="T96" s="202">
        <v>0</v>
      </c>
      <c r="U96" s="202">
        <v>2.0099999999999998</v>
      </c>
      <c r="V96" s="202">
        <v>0.28999999999999998</v>
      </c>
      <c r="W96" s="202">
        <v>0.64</v>
      </c>
      <c r="X96" s="202">
        <v>1.4</v>
      </c>
      <c r="Y96" s="202">
        <v>0</v>
      </c>
      <c r="Z96" s="202">
        <v>3.5</v>
      </c>
      <c r="AA96" s="202">
        <v>1.02</v>
      </c>
      <c r="AB96" s="202">
        <v>0</v>
      </c>
      <c r="AC96" s="202">
        <v>18.62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49.67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192.99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11.99</v>
      </c>
      <c r="E97" s="202">
        <v>0</v>
      </c>
      <c r="F97" s="202">
        <v>0</v>
      </c>
      <c r="G97" s="202">
        <v>29.1</v>
      </c>
      <c r="H97" s="202">
        <v>0</v>
      </c>
      <c r="I97" s="202">
        <v>0</v>
      </c>
      <c r="J97" s="202">
        <v>39.47</v>
      </c>
      <c r="K97" s="202">
        <v>207.02</v>
      </c>
      <c r="L97" s="202">
        <v>0.3</v>
      </c>
      <c r="M97" s="202">
        <v>1.03</v>
      </c>
      <c r="N97" s="202">
        <v>1.68</v>
      </c>
      <c r="O97" s="202">
        <v>2.38</v>
      </c>
      <c r="P97" s="202">
        <v>0.65</v>
      </c>
      <c r="Q97" s="202">
        <v>0.28999999999999998</v>
      </c>
      <c r="R97" s="202">
        <v>0.6</v>
      </c>
      <c r="S97" s="202">
        <v>0</v>
      </c>
      <c r="T97" s="202">
        <v>0</v>
      </c>
      <c r="U97" s="202">
        <v>2.0099999999999998</v>
      </c>
      <c r="V97" s="202">
        <v>0.28999999999999998</v>
      </c>
      <c r="W97" s="202">
        <v>0.64</v>
      </c>
      <c r="X97" s="202">
        <v>1.4</v>
      </c>
      <c r="Y97" s="202">
        <v>0</v>
      </c>
      <c r="Z97" s="202">
        <v>3.5</v>
      </c>
      <c r="AA97" s="202">
        <v>1.02</v>
      </c>
      <c r="AB97" s="202">
        <v>0</v>
      </c>
      <c r="AC97" s="202">
        <v>18.62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49.67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192.99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29.1</v>
      </c>
      <c r="H98" s="202">
        <v>0</v>
      </c>
      <c r="I98" s="202">
        <v>0</v>
      </c>
      <c r="J98" s="202">
        <v>39.47</v>
      </c>
      <c r="K98" s="202">
        <v>213.79</v>
      </c>
      <c r="L98" s="202">
        <v>0.3</v>
      </c>
      <c r="M98" s="202">
        <v>1.03</v>
      </c>
      <c r="N98" s="202">
        <v>1.68</v>
      </c>
      <c r="O98" s="202">
        <v>2.38</v>
      </c>
      <c r="P98" s="202">
        <v>0.65</v>
      </c>
      <c r="Q98" s="202">
        <v>0.28999999999999998</v>
      </c>
      <c r="R98" s="202">
        <v>0.6</v>
      </c>
      <c r="S98" s="202">
        <v>0</v>
      </c>
      <c r="T98" s="202">
        <v>0</v>
      </c>
      <c r="U98" s="202">
        <v>2.0099999999999998</v>
      </c>
      <c r="V98" s="202">
        <v>0.28999999999999998</v>
      </c>
      <c r="W98" s="202">
        <v>0.64</v>
      </c>
      <c r="X98" s="202">
        <v>1.4</v>
      </c>
      <c r="Y98" s="202">
        <v>0</v>
      </c>
      <c r="Z98" s="202">
        <v>3.5</v>
      </c>
      <c r="AA98" s="202">
        <v>1.02</v>
      </c>
      <c r="AB98" s="202">
        <v>0</v>
      </c>
      <c r="AC98" s="202">
        <v>18.62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49.67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192.99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0.28591999999999973</v>
      </c>
      <c r="E99">
        <f t="shared" si="0"/>
        <v>0</v>
      </c>
      <c r="F99">
        <f t="shared" si="0"/>
        <v>0</v>
      </c>
      <c r="G99">
        <f t="shared" si="0"/>
        <v>0.69750999999999885</v>
      </c>
      <c r="H99">
        <f t="shared" si="0"/>
        <v>0</v>
      </c>
      <c r="I99">
        <f t="shared" si="0"/>
        <v>0</v>
      </c>
      <c r="J99">
        <f t="shared" si="0"/>
        <v>0.94145999999999797</v>
      </c>
      <c r="K99">
        <f t="shared" si="0"/>
        <v>2.5001625000000018</v>
      </c>
      <c r="L99">
        <f t="shared" si="0"/>
        <v>7.0575000000000108E-3</v>
      </c>
      <c r="M99">
        <f t="shared" si="0"/>
        <v>2.472000000000002E-2</v>
      </c>
      <c r="N99">
        <f t="shared" si="0"/>
        <v>4.0320000000000092E-2</v>
      </c>
      <c r="O99">
        <f t="shared" si="0"/>
        <v>5.7119999999999928E-2</v>
      </c>
      <c r="P99">
        <f t="shared" si="0"/>
        <v>-6.9874999999999868E-3</v>
      </c>
      <c r="Q99">
        <f t="shared" si="0"/>
        <v>6.9974999999999864E-3</v>
      </c>
      <c r="R99">
        <f t="shared" si="0"/>
        <v>1.4512500000000022E-2</v>
      </c>
      <c r="S99">
        <f t="shared" si="0"/>
        <v>0</v>
      </c>
      <c r="T99">
        <f t="shared" si="0"/>
        <v>0</v>
      </c>
      <c r="U99">
        <f t="shared" si="0"/>
        <v>4.823999999999995E-2</v>
      </c>
      <c r="V99">
        <f t="shared" si="0"/>
        <v>6.8074999999999976E-3</v>
      </c>
      <c r="W99">
        <f t="shared" si="0"/>
        <v>1.548250000000001E-2</v>
      </c>
      <c r="X99">
        <f t="shared" si="0"/>
        <v>3.3810000000000062E-2</v>
      </c>
      <c r="Y99">
        <f t="shared" si="0"/>
        <v>0</v>
      </c>
      <c r="Z99">
        <f t="shared" si="0"/>
        <v>9.0185000000000015E-2</v>
      </c>
      <c r="AA99">
        <f t="shared" si="0"/>
        <v>2.8042499999999984E-2</v>
      </c>
      <c r="AB99">
        <f t="shared" si="0"/>
        <v>0</v>
      </c>
      <c r="AC99">
        <f t="shared" si="0"/>
        <v>0.44699499999999914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1.2261675000000005</v>
      </c>
      <c r="AJ99">
        <f t="shared" si="0"/>
        <v>0</v>
      </c>
      <c r="AK99">
        <f t="shared" si="0"/>
        <v>0.3317999999999996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4.6225200000000051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84.557000000000002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-84.557000000000002</v>
      </c>
      <c r="G3" s="104">
        <f>SUM(B3:F3)</f>
        <v>0</v>
      </c>
    </row>
    <row r="4" spans="1:7">
      <c r="A4" s="99" t="s">
        <v>46</v>
      </c>
      <c r="B4" s="95">
        <f>'IDT-1 Calculation'!DF4</f>
        <v>111.051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-111.051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113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-113</v>
      </c>
      <c r="G5" s="100">
        <f t="shared" si="0"/>
        <v>0</v>
      </c>
    </row>
    <row r="6" spans="1:7">
      <c r="A6" s="99" t="s">
        <v>48</v>
      </c>
      <c r="B6" s="95">
        <f>'IDT-1 Calculation'!DF6</f>
        <v>84</v>
      </c>
      <c r="C6" s="95">
        <f>'IDT-1 Calculation'!DG6</f>
        <v>-10</v>
      </c>
      <c r="D6" s="95">
        <f>'IDT-1 Calculation'!DH6</f>
        <v>0</v>
      </c>
      <c r="E6" s="95">
        <f>'IDT-1 Calculation'!DI6</f>
        <v>0</v>
      </c>
      <c r="F6" s="95">
        <f>'IDT-1 Calculation'!DJ6</f>
        <v>-74</v>
      </c>
      <c r="G6" s="100">
        <f t="shared" si="0"/>
        <v>0</v>
      </c>
    </row>
    <row r="7" spans="1:7">
      <c r="A7" s="99" t="s">
        <v>49</v>
      </c>
      <c r="B7" s="95">
        <f>'IDT-1 Calculation'!DF7</f>
        <v>204.661</v>
      </c>
      <c r="C7" s="95">
        <f>'IDT-1 Calculation'!DG7</f>
        <v>-20</v>
      </c>
      <c r="D7" s="95">
        <f>'IDT-1 Calculation'!DH7</f>
        <v>0</v>
      </c>
      <c r="E7" s="95">
        <f>'IDT-1 Calculation'!DI7</f>
        <v>0</v>
      </c>
      <c r="F7" s="95">
        <f>'IDT-1 Calculation'!DJ7</f>
        <v>-184.661</v>
      </c>
      <c r="G7" s="100">
        <f t="shared" si="0"/>
        <v>0</v>
      </c>
    </row>
    <row r="8" spans="1:7">
      <c r="A8" s="99" t="s">
        <v>50</v>
      </c>
      <c r="B8" s="95">
        <f>'IDT-1 Calculation'!DF8</f>
        <v>216</v>
      </c>
      <c r="C8" s="95">
        <f>'IDT-1 Calculation'!DG8</f>
        <v>-35</v>
      </c>
      <c r="D8" s="95">
        <f>'IDT-1 Calculation'!DH8</f>
        <v>0</v>
      </c>
      <c r="E8" s="95">
        <f>'IDT-1 Calculation'!DI8</f>
        <v>0</v>
      </c>
      <c r="F8" s="95">
        <f>'IDT-1 Calculation'!DJ8</f>
        <v>-181</v>
      </c>
      <c r="G8" s="100">
        <f t="shared" si="0"/>
        <v>0</v>
      </c>
    </row>
    <row r="9" spans="1:7">
      <c r="A9" s="99" t="s">
        <v>51</v>
      </c>
      <c r="B9" s="95">
        <f>'IDT-1 Calculation'!DF9</f>
        <v>185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-185</v>
      </c>
      <c r="G9" s="100">
        <f t="shared" si="0"/>
        <v>0</v>
      </c>
    </row>
    <row r="10" spans="1:7">
      <c r="A10" s="99" t="s">
        <v>52</v>
      </c>
      <c r="B10" s="95">
        <f>'IDT-1 Calculation'!DF10</f>
        <v>163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-163</v>
      </c>
      <c r="G10" s="100">
        <f t="shared" si="0"/>
        <v>0</v>
      </c>
    </row>
    <row r="11" spans="1:7">
      <c r="A11" s="99" t="s">
        <v>53</v>
      </c>
      <c r="B11" s="95">
        <f>'IDT-1 Calculation'!DF11</f>
        <v>142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-142</v>
      </c>
      <c r="G11" s="100">
        <f t="shared" si="0"/>
        <v>0</v>
      </c>
    </row>
    <row r="12" spans="1:7">
      <c r="A12" s="99" t="s">
        <v>54</v>
      </c>
      <c r="B12" s="95">
        <f>'IDT-1 Calculation'!DF12</f>
        <v>114</v>
      </c>
      <c r="C12" s="95">
        <f>'IDT-1 Calculation'!DG12</f>
        <v>-29</v>
      </c>
      <c r="D12" s="95">
        <f>'IDT-1 Calculation'!DH12</f>
        <v>0</v>
      </c>
      <c r="E12" s="95">
        <f>'IDT-1 Calculation'!DI12</f>
        <v>0</v>
      </c>
      <c r="F12" s="95">
        <f>'IDT-1 Calculation'!DJ12</f>
        <v>-85</v>
      </c>
      <c r="G12" s="100">
        <f t="shared" si="0"/>
        <v>0</v>
      </c>
    </row>
    <row r="13" spans="1:7">
      <c r="A13" s="99" t="s">
        <v>55</v>
      </c>
      <c r="B13" s="95">
        <f>'IDT-1 Calculation'!DF13</f>
        <v>70.287999999999997</v>
      </c>
      <c r="C13" s="95">
        <f>'IDT-1 Calculation'!DG13</f>
        <v>-16</v>
      </c>
      <c r="D13" s="95">
        <f>'IDT-1 Calculation'!DH13</f>
        <v>0</v>
      </c>
      <c r="E13" s="95">
        <f>'IDT-1 Calculation'!DI13</f>
        <v>0</v>
      </c>
      <c r="F13" s="95">
        <f>'IDT-1 Calculation'!DJ13</f>
        <v>-54.287999999999997</v>
      </c>
      <c r="G13" s="100">
        <f t="shared" si="0"/>
        <v>0</v>
      </c>
    </row>
    <row r="14" spans="1:7">
      <c r="A14" s="99" t="s">
        <v>56</v>
      </c>
      <c r="B14" s="95">
        <f>'IDT-1 Calculation'!DF14</f>
        <v>73</v>
      </c>
      <c r="C14" s="95">
        <f>'IDT-1 Calculation'!DG14</f>
        <v>-30.905000000000001</v>
      </c>
      <c r="D14" s="95">
        <f>'IDT-1 Calculation'!DH14</f>
        <v>0</v>
      </c>
      <c r="E14" s="95">
        <f>'IDT-1 Calculation'!DI14</f>
        <v>0</v>
      </c>
      <c r="F14" s="95">
        <f>'IDT-1 Calculation'!DJ14</f>
        <v>-42.094999999999999</v>
      </c>
      <c r="G14" s="100">
        <f t="shared" si="0"/>
        <v>0</v>
      </c>
    </row>
    <row r="15" spans="1:7">
      <c r="A15" s="99" t="s">
        <v>57</v>
      </c>
      <c r="B15" s="95">
        <f>'IDT-1 Calculation'!DF15</f>
        <v>71</v>
      </c>
      <c r="C15" s="95">
        <f>'IDT-1 Calculation'!DG15</f>
        <v>-30.059000000000001</v>
      </c>
      <c r="D15" s="95">
        <f>'IDT-1 Calculation'!DH15</f>
        <v>0</v>
      </c>
      <c r="E15" s="95">
        <f>'IDT-1 Calculation'!DI15</f>
        <v>0</v>
      </c>
      <c r="F15" s="95">
        <f>'IDT-1 Calculation'!DJ15</f>
        <v>-40.941000000000003</v>
      </c>
      <c r="G15" s="100">
        <f t="shared" si="0"/>
        <v>0</v>
      </c>
    </row>
    <row r="16" spans="1:7">
      <c r="A16" s="99" t="s">
        <v>58</v>
      </c>
      <c r="B16" s="95">
        <f>'IDT-1 Calculation'!DF16</f>
        <v>56</v>
      </c>
      <c r="C16" s="95">
        <f>'IDT-1 Calculation'!DG16</f>
        <v>-23.707999999999998</v>
      </c>
      <c r="D16" s="95">
        <f>'IDT-1 Calculation'!DH16</f>
        <v>0</v>
      </c>
      <c r="E16" s="95">
        <f>'IDT-1 Calculation'!DI16</f>
        <v>0</v>
      </c>
      <c r="F16" s="95">
        <f>'IDT-1 Calculation'!DJ16</f>
        <v>-32.292000000000002</v>
      </c>
      <c r="G16" s="100">
        <f t="shared" si="0"/>
        <v>0</v>
      </c>
    </row>
    <row r="17" spans="1:7">
      <c r="A17" s="99" t="s">
        <v>59</v>
      </c>
      <c r="B17" s="95">
        <f>'IDT-1 Calculation'!DF17</f>
        <v>34</v>
      </c>
      <c r="C17" s="95">
        <f>'IDT-1 Calculation'!DG17</f>
        <v>-14.394</v>
      </c>
      <c r="D17" s="95">
        <f>'IDT-1 Calculation'!DH17</f>
        <v>0</v>
      </c>
      <c r="E17" s="95">
        <f>'IDT-1 Calculation'!DI17</f>
        <v>0</v>
      </c>
      <c r="F17" s="95">
        <f>'IDT-1 Calculation'!DJ17</f>
        <v>-19.606000000000002</v>
      </c>
      <c r="G17" s="100">
        <f t="shared" si="0"/>
        <v>0</v>
      </c>
    </row>
    <row r="18" spans="1:7">
      <c r="A18" s="99" t="s">
        <v>60</v>
      </c>
      <c r="B18" s="95">
        <f>'IDT-1 Calculation'!DF18</f>
        <v>8</v>
      </c>
      <c r="C18" s="95">
        <f>'IDT-1 Calculation'!DG18</f>
        <v>-3.387</v>
      </c>
      <c r="D18" s="95">
        <f>'IDT-1 Calculation'!DH18</f>
        <v>0</v>
      </c>
      <c r="E18" s="95">
        <f>'IDT-1 Calculation'!DI18</f>
        <v>0</v>
      </c>
      <c r="F18" s="95">
        <f>'IDT-1 Calculation'!DJ18</f>
        <v>-4.6130000000000004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30</v>
      </c>
      <c r="C27" s="95">
        <f>'IDT-1 Calculation'!DG27</f>
        <v>-12.701000000000001</v>
      </c>
      <c r="D27" s="95">
        <f>'IDT-1 Calculation'!DH27</f>
        <v>0</v>
      </c>
      <c r="E27" s="95">
        <f>'IDT-1 Calculation'!DI27</f>
        <v>0</v>
      </c>
      <c r="F27" s="95">
        <f>'IDT-1 Calculation'!DJ27</f>
        <v>-17.298999999999999</v>
      </c>
      <c r="G27" s="100">
        <f t="shared" si="0"/>
        <v>0</v>
      </c>
    </row>
    <row r="28" spans="1:7">
      <c r="A28" s="99" t="s">
        <v>70</v>
      </c>
      <c r="B28" s="95">
        <f>'IDT-1 Calculation'!DF28</f>
        <v>18</v>
      </c>
      <c r="C28" s="95">
        <f>'IDT-1 Calculation'!DG28</f>
        <v>-7.6210000000000004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-10.379</v>
      </c>
      <c r="G28" s="100">
        <f t="shared" si="0"/>
        <v>0</v>
      </c>
    </row>
    <row r="29" spans="1:7">
      <c r="A29" s="99" t="s">
        <v>71</v>
      </c>
      <c r="B29" s="95">
        <f>'IDT-1 Calculation'!DF29</f>
        <v>15</v>
      </c>
      <c r="C29" s="95">
        <f>'IDT-1 Calculation'!DG29</f>
        <v>-6.35</v>
      </c>
      <c r="D29" s="95">
        <f>'IDT-1 Calculation'!DH29</f>
        <v>0</v>
      </c>
      <c r="E29" s="95">
        <f>'IDT-1 Calculation'!DI29</f>
        <v>0</v>
      </c>
      <c r="F29" s="95">
        <f>'IDT-1 Calculation'!DJ29</f>
        <v>-8.65</v>
      </c>
      <c r="G29" s="100">
        <f t="shared" si="0"/>
        <v>0</v>
      </c>
    </row>
    <row r="30" spans="1:7">
      <c r="A30" s="99" t="s">
        <v>72</v>
      </c>
      <c r="B30" s="95">
        <f>'IDT-1 Calculation'!DF30</f>
        <v>6</v>
      </c>
      <c r="C30" s="95">
        <f>'IDT-1 Calculation'!DG30</f>
        <v>-2.54</v>
      </c>
      <c r="D30" s="95">
        <f>'IDT-1 Calculation'!DH30</f>
        <v>0</v>
      </c>
      <c r="E30" s="95">
        <f>'IDT-1 Calculation'!DI30</f>
        <v>0</v>
      </c>
      <c r="F30" s="95">
        <f>'IDT-1 Calculation'!DJ30</f>
        <v>-3.46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-3.6970000000000001</v>
      </c>
      <c r="D45" s="95">
        <f>'IDT-1 Calculation'!DH45</f>
        <v>0</v>
      </c>
      <c r="E45" s="95">
        <f>'IDT-1 Calculation'!DI45</f>
        <v>0</v>
      </c>
      <c r="F45" s="95">
        <f>'IDT-1 Calculation'!DJ45</f>
        <v>3.6970000000000001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-21.757000000000001</v>
      </c>
      <c r="D46" s="95">
        <f>'IDT-1 Calculation'!DH46</f>
        <v>0</v>
      </c>
      <c r="E46" s="95">
        <f>'IDT-1 Calculation'!DI46</f>
        <v>0</v>
      </c>
      <c r="F46" s="95">
        <f>'IDT-1 Calculation'!DJ46</f>
        <v>21.757000000000001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-39.470999999999997</v>
      </c>
      <c r="D47" s="95">
        <f>'IDT-1 Calculation'!DH47</f>
        <v>0</v>
      </c>
      <c r="E47" s="95">
        <f>'IDT-1 Calculation'!DI47</f>
        <v>0</v>
      </c>
      <c r="F47" s="95">
        <f>'IDT-1 Calculation'!DJ47</f>
        <v>39.470999999999997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-44.03</v>
      </c>
      <c r="D48" s="95">
        <f>'IDT-1 Calculation'!DH48</f>
        <v>0</v>
      </c>
      <c r="E48" s="95">
        <f>'IDT-1 Calculation'!DI48</f>
        <v>0</v>
      </c>
      <c r="F48" s="95">
        <f>'IDT-1 Calculation'!DJ48</f>
        <v>44.03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-47.295999999999999</v>
      </c>
      <c r="D49" s="95">
        <f>'IDT-1 Calculation'!DH49</f>
        <v>0</v>
      </c>
      <c r="E49" s="95">
        <f>'IDT-1 Calculation'!DI49</f>
        <v>0</v>
      </c>
      <c r="F49" s="95">
        <f>'IDT-1 Calculation'!DJ49</f>
        <v>47.295999999999999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-52.493000000000002</v>
      </c>
      <c r="D50" s="95">
        <f>'IDT-1 Calculation'!DH50</f>
        <v>0</v>
      </c>
      <c r="E50" s="95">
        <f>'IDT-1 Calculation'!DI50</f>
        <v>0</v>
      </c>
      <c r="F50" s="95">
        <f>'IDT-1 Calculation'!DJ50</f>
        <v>52.493000000000002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-57.734000000000002</v>
      </c>
      <c r="D51" s="95">
        <f>'IDT-1 Calculation'!DH51</f>
        <v>0</v>
      </c>
      <c r="E51" s="95">
        <f>'IDT-1 Calculation'!DI51</f>
        <v>0</v>
      </c>
      <c r="F51" s="95">
        <f>'IDT-1 Calculation'!DJ51</f>
        <v>57.734000000000002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-73.828000000000003</v>
      </c>
      <c r="D52" s="95">
        <f>'IDT-1 Calculation'!DH52</f>
        <v>0</v>
      </c>
      <c r="E52" s="95">
        <f>'IDT-1 Calculation'!DI52</f>
        <v>0</v>
      </c>
      <c r="F52" s="95">
        <f>'IDT-1 Calculation'!DJ52</f>
        <v>73.828000000000003</v>
      </c>
      <c r="G52" s="100">
        <f t="shared" si="0"/>
        <v>0</v>
      </c>
    </row>
    <row r="53" spans="1:7">
      <c r="A53" s="99" t="s">
        <v>95</v>
      </c>
      <c r="B53" s="95">
        <f>'IDT-1 Calculation'!DF53</f>
        <v>9</v>
      </c>
      <c r="C53" s="95">
        <f>'IDT-1 Calculation'!DG53</f>
        <v>-98.009</v>
      </c>
      <c r="D53" s="95">
        <f>'IDT-1 Calculation'!DH53</f>
        <v>0</v>
      </c>
      <c r="E53" s="95">
        <f>'IDT-1 Calculation'!DI53</f>
        <v>0</v>
      </c>
      <c r="F53" s="95">
        <f>'IDT-1 Calculation'!DJ53</f>
        <v>89.009</v>
      </c>
      <c r="G53" s="100">
        <f t="shared" si="0"/>
        <v>0</v>
      </c>
    </row>
    <row r="54" spans="1:7">
      <c r="A54" s="99" t="s">
        <v>96</v>
      </c>
      <c r="B54" s="95">
        <f>'IDT-1 Calculation'!DF54</f>
        <v>20</v>
      </c>
      <c r="C54" s="95">
        <f>'IDT-1 Calculation'!DG54</f>
        <v>-45.528999999999996</v>
      </c>
      <c r="D54" s="95">
        <f>'IDT-1 Calculation'!DH54</f>
        <v>0</v>
      </c>
      <c r="E54" s="95">
        <f>'IDT-1 Calculation'!DI54</f>
        <v>0</v>
      </c>
      <c r="F54" s="95">
        <f>'IDT-1 Calculation'!DJ54</f>
        <v>25.529</v>
      </c>
      <c r="G54" s="100">
        <f t="shared" si="0"/>
        <v>0</v>
      </c>
    </row>
    <row r="55" spans="1:7">
      <c r="A55" s="99" t="s">
        <v>97</v>
      </c>
      <c r="B55" s="95">
        <f>'IDT-1 Calculation'!DF55</f>
        <v>15</v>
      </c>
      <c r="C55" s="95">
        <f>'IDT-1 Calculation'!DG55</f>
        <v>-15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22</v>
      </c>
      <c r="C56" s="95">
        <f>'IDT-1 Calculation'!DG56</f>
        <v>-22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38</v>
      </c>
      <c r="C57" s="95">
        <f>'IDT-1 Calculation'!DG57</f>
        <v>-56.012</v>
      </c>
      <c r="D57" s="95">
        <f>'IDT-1 Calculation'!DH57</f>
        <v>0</v>
      </c>
      <c r="E57" s="95">
        <f>'IDT-1 Calculation'!DI57</f>
        <v>0</v>
      </c>
      <c r="F57" s="95">
        <f>'IDT-1 Calculation'!DJ57</f>
        <v>18.012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85.7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-85.7</v>
      </c>
      <c r="G73" s="100">
        <f t="shared" si="1"/>
        <v>0</v>
      </c>
    </row>
    <row r="74" spans="1:7">
      <c r="A74" s="99" t="s">
        <v>116</v>
      </c>
      <c r="B74" s="95">
        <f>'IDT-1 Calculation'!DF74</f>
        <v>103.572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-103.572</v>
      </c>
      <c r="G74" s="100">
        <f t="shared" si="1"/>
        <v>0</v>
      </c>
    </row>
    <row r="75" spans="1:7">
      <c r="A75" s="99" t="s">
        <v>117</v>
      </c>
      <c r="B75" s="95">
        <f>'IDT-1 Calculation'!DF75</f>
        <v>101.256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-101.256</v>
      </c>
      <c r="G75" s="100">
        <f t="shared" si="1"/>
        <v>0</v>
      </c>
    </row>
    <row r="76" spans="1:7">
      <c r="A76" s="99" t="s">
        <v>118</v>
      </c>
      <c r="B76" s="95">
        <f>'IDT-1 Calculation'!DF76</f>
        <v>119.71599999999999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-119.71599999999999</v>
      </c>
      <c r="G76" s="100">
        <f t="shared" si="1"/>
        <v>0</v>
      </c>
    </row>
    <row r="77" spans="1:7">
      <c r="A77" s="99" t="s">
        <v>119</v>
      </c>
      <c r="B77" s="95">
        <f>'IDT-1 Calculation'!DF77</f>
        <v>124.155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-124.155</v>
      </c>
      <c r="G77" s="100">
        <f t="shared" si="1"/>
        <v>0</v>
      </c>
    </row>
    <row r="78" spans="1:7">
      <c r="A78" s="99" t="s">
        <v>120</v>
      </c>
      <c r="B78" s="95">
        <f>'IDT-1 Calculation'!DF78</f>
        <v>114.60899999999999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-114.60899999999999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106.892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-106.892</v>
      </c>
      <c r="G79" s="100">
        <f t="shared" si="1"/>
        <v>0</v>
      </c>
    </row>
    <row r="80" spans="1:7">
      <c r="A80" s="99" t="s">
        <v>122</v>
      </c>
      <c r="B80" s="95">
        <f>'IDT-1 Calculation'!DF80</f>
        <v>98.742000000000004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-98.742000000000004</v>
      </c>
      <c r="G80" s="100">
        <f t="shared" si="1"/>
        <v>0</v>
      </c>
    </row>
    <row r="81" spans="1:7">
      <c r="A81" s="99" t="s">
        <v>123</v>
      </c>
      <c r="B81" s="95">
        <f>'IDT-1 Calculation'!DF81</f>
        <v>98.778999999999996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-98.778999999999996</v>
      </c>
      <c r="G81" s="100">
        <f t="shared" si="1"/>
        <v>0</v>
      </c>
    </row>
    <row r="82" spans="1:7">
      <c r="A82" s="99" t="s">
        <v>124</v>
      </c>
      <c r="B82" s="95">
        <f>'IDT-1 Calculation'!DF82</f>
        <v>103.367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-103.367</v>
      </c>
      <c r="G82" s="100">
        <f t="shared" si="1"/>
        <v>0</v>
      </c>
    </row>
    <row r="83" spans="1:7">
      <c r="A83" s="99" t="s">
        <v>125</v>
      </c>
      <c r="B83" s="95">
        <f>'IDT-1 Calculation'!DF83</f>
        <v>137.02000000000001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-137.02000000000001</v>
      </c>
      <c r="G83" s="100">
        <f t="shared" si="1"/>
        <v>0</v>
      </c>
    </row>
    <row r="84" spans="1:7">
      <c r="A84" s="99" t="s">
        <v>126</v>
      </c>
      <c r="B84" s="95">
        <f>'IDT-1 Calculation'!DF84</f>
        <v>152.208</v>
      </c>
      <c r="C84" s="95">
        <f>'IDT-1 Calculation'!DG84</f>
        <v>-5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-147.208</v>
      </c>
      <c r="G84" s="100">
        <f t="shared" si="1"/>
        <v>0</v>
      </c>
    </row>
    <row r="85" spans="1:7">
      <c r="A85" s="99" t="s">
        <v>127</v>
      </c>
      <c r="B85" s="95">
        <f>'IDT-1 Calculation'!DF85</f>
        <v>144.68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-144.68</v>
      </c>
      <c r="G85" s="100">
        <f t="shared" si="1"/>
        <v>0</v>
      </c>
    </row>
    <row r="86" spans="1:7">
      <c r="A86" s="99" t="s">
        <v>128</v>
      </c>
      <c r="B86" s="95">
        <f>'IDT-1 Calculation'!DF86</f>
        <v>162.678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-162.678</v>
      </c>
      <c r="G86" s="100">
        <f t="shared" si="1"/>
        <v>0</v>
      </c>
    </row>
    <row r="87" spans="1:7">
      <c r="A87" s="99" t="s">
        <v>129</v>
      </c>
      <c r="B87" s="95">
        <f>'IDT-1 Calculation'!DF87</f>
        <v>173.78700000000001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-173.78700000000001</v>
      </c>
      <c r="G87" s="100">
        <f t="shared" si="1"/>
        <v>0</v>
      </c>
    </row>
    <row r="88" spans="1:7">
      <c r="A88" s="99" t="s">
        <v>130</v>
      </c>
      <c r="B88" s="95">
        <f>'IDT-1 Calculation'!DF88</f>
        <v>143.25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-143.25</v>
      </c>
      <c r="G88" s="100">
        <f t="shared" si="1"/>
        <v>0</v>
      </c>
    </row>
    <row r="89" spans="1:7">
      <c r="A89" s="99" t="s">
        <v>131</v>
      </c>
      <c r="B89" s="95">
        <f>'IDT-1 Calculation'!DF89</f>
        <v>117.376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-117.376</v>
      </c>
      <c r="G89" s="100">
        <f t="shared" si="1"/>
        <v>0</v>
      </c>
    </row>
    <row r="90" spans="1:7">
      <c r="A90" s="99" t="s">
        <v>132</v>
      </c>
      <c r="B90" s="95">
        <f>'IDT-1 Calculation'!DF90</f>
        <v>86.581999999999994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-86.581999999999994</v>
      </c>
      <c r="G90" s="100">
        <f t="shared" si="1"/>
        <v>0</v>
      </c>
    </row>
    <row r="91" spans="1:7">
      <c r="A91" s="99" t="s">
        <v>133</v>
      </c>
      <c r="B91" s="95">
        <f>'IDT-1 Calculation'!DF91</f>
        <v>121.526</v>
      </c>
      <c r="C91" s="95">
        <f>'IDT-1 Calculation'!DG91</f>
        <v>-30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-91.525999999999996</v>
      </c>
      <c r="G91" s="100">
        <f t="shared" si="1"/>
        <v>0</v>
      </c>
    </row>
    <row r="92" spans="1:7">
      <c r="A92" s="99" t="s">
        <v>134</v>
      </c>
      <c r="B92" s="95">
        <f>'IDT-1 Calculation'!DF92</f>
        <v>93.302000000000007</v>
      </c>
      <c r="C92" s="95">
        <f>'IDT-1 Calculation'!DG92</f>
        <v>-20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-73.302000000000007</v>
      </c>
      <c r="G92" s="100">
        <f t="shared" si="1"/>
        <v>0</v>
      </c>
    </row>
    <row r="93" spans="1:7">
      <c r="A93" s="99" t="s">
        <v>135</v>
      </c>
      <c r="B93" s="95">
        <f>'IDT-1 Calculation'!DF93</f>
        <v>50.222999999999999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-50.222999999999999</v>
      </c>
      <c r="G93" s="100">
        <f t="shared" si="1"/>
        <v>0</v>
      </c>
    </row>
    <row r="94" spans="1:7">
      <c r="A94" s="99" t="s">
        <v>136</v>
      </c>
      <c r="B94" s="95">
        <f>'IDT-1 Calculation'!DF94</f>
        <v>47.082999999999998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-47.082999999999998</v>
      </c>
      <c r="G94" s="100">
        <f t="shared" si="1"/>
        <v>0</v>
      </c>
    </row>
    <row r="95" spans="1:7">
      <c r="A95" s="99" t="s">
        <v>137</v>
      </c>
      <c r="B95" s="95">
        <f>'IDT-1 Calculation'!DF95</f>
        <v>37.823999999999998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-37.823999999999998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35.515000000000001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-35.515000000000001</v>
      </c>
      <c r="G96" s="100">
        <f t="shared" si="1"/>
        <v>0</v>
      </c>
    </row>
    <row r="97" spans="1:7">
      <c r="A97" s="99" t="s">
        <v>139</v>
      </c>
      <c r="B97" s="95">
        <f>'IDT-1 Calculation'!DF97</f>
        <v>45.512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-45.512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62.664000000000001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-62.664000000000001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1.1426437499999997</v>
      </c>
      <c r="C99" s="111">
        <f>SUM(C3:C98)/4000</f>
        <v>-0.21838025</v>
      </c>
      <c r="D99" s="111">
        <f>SUM(D3:D98)/4000</f>
        <v>0</v>
      </c>
      <c r="E99" s="111">
        <f>SUM(E3:E98)/4000</f>
        <v>0</v>
      </c>
      <c r="F99" s="111">
        <f>SUM(F3:F98)/4000</f>
        <v>-0.92426350000000013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15.72</v>
      </c>
      <c r="H3" s="202">
        <v>0</v>
      </c>
      <c r="I3" s="202">
        <v>0</v>
      </c>
      <c r="J3" s="202">
        <v>22.26</v>
      </c>
      <c r="K3" s="202">
        <v>77.09</v>
      </c>
      <c r="L3" s="202">
        <v>31.69</v>
      </c>
      <c r="M3" s="202">
        <v>0</v>
      </c>
      <c r="N3" s="202">
        <v>0.97</v>
      </c>
      <c r="O3" s="202">
        <v>1.64</v>
      </c>
      <c r="P3" s="202">
        <v>2.37</v>
      </c>
      <c r="Q3" s="202">
        <v>2.3199999999999998</v>
      </c>
      <c r="R3" s="202">
        <v>0.35</v>
      </c>
      <c r="S3" s="202">
        <v>0</v>
      </c>
      <c r="T3" s="202">
        <v>0</v>
      </c>
      <c r="U3" s="202">
        <v>9.4499999999999993</v>
      </c>
      <c r="V3" s="202">
        <v>0.12</v>
      </c>
      <c r="W3" s="202">
        <v>0.37</v>
      </c>
      <c r="X3" s="202">
        <v>0.81</v>
      </c>
      <c r="Y3" s="202">
        <v>0</v>
      </c>
      <c r="Z3" s="202">
        <v>2.29</v>
      </c>
      <c r="AA3" s="202">
        <v>0.74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29.51</v>
      </c>
      <c r="AJ3" s="202">
        <v>0</v>
      </c>
      <c r="AK3" s="202">
        <v>12.6</v>
      </c>
      <c r="AL3" s="202">
        <v>0</v>
      </c>
      <c r="AM3" s="202">
        <v>0</v>
      </c>
      <c r="AN3" s="202">
        <v>0</v>
      </c>
      <c r="AO3" s="202">
        <v>113.4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15.72</v>
      </c>
      <c r="H4" s="202">
        <v>0</v>
      </c>
      <c r="I4" s="202">
        <v>0</v>
      </c>
      <c r="J4" s="202">
        <v>22.26</v>
      </c>
      <c r="K4" s="202">
        <v>77.09</v>
      </c>
      <c r="L4" s="202">
        <v>31.69</v>
      </c>
      <c r="M4" s="202">
        <v>0</v>
      </c>
      <c r="N4" s="202">
        <v>0.97</v>
      </c>
      <c r="O4" s="202">
        <v>1.64</v>
      </c>
      <c r="P4" s="202">
        <v>2.37</v>
      </c>
      <c r="Q4" s="202">
        <v>2.3199999999999998</v>
      </c>
      <c r="R4" s="202">
        <v>4.96</v>
      </c>
      <c r="S4" s="202">
        <v>0</v>
      </c>
      <c r="T4" s="202">
        <v>0</v>
      </c>
      <c r="U4" s="202">
        <v>9.4499999999999993</v>
      </c>
      <c r="V4" s="202">
        <v>0.12</v>
      </c>
      <c r="W4" s="202">
        <v>0.37</v>
      </c>
      <c r="X4" s="202">
        <v>0.81</v>
      </c>
      <c r="Y4" s="202">
        <v>0</v>
      </c>
      <c r="Z4" s="202">
        <v>12.86</v>
      </c>
      <c r="AA4" s="202">
        <v>0.74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29.51</v>
      </c>
      <c r="AJ4" s="202">
        <v>0</v>
      </c>
      <c r="AK4" s="202">
        <v>12.6</v>
      </c>
      <c r="AL4" s="202">
        <v>0</v>
      </c>
      <c r="AM4" s="202">
        <v>0</v>
      </c>
      <c r="AN4" s="202">
        <v>0</v>
      </c>
      <c r="AO4" s="202">
        <v>113.4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15.72</v>
      </c>
      <c r="H5" s="202">
        <v>0</v>
      </c>
      <c r="I5" s="202">
        <v>0</v>
      </c>
      <c r="J5" s="202">
        <v>22.26</v>
      </c>
      <c r="K5" s="202">
        <v>77.09</v>
      </c>
      <c r="L5" s="202">
        <v>31.69</v>
      </c>
      <c r="M5" s="202">
        <v>0</v>
      </c>
      <c r="N5" s="202">
        <v>0.97</v>
      </c>
      <c r="O5" s="202">
        <v>1.64</v>
      </c>
      <c r="P5" s="202">
        <v>2.37</v>
      </c>
      <c r="Q5" s="202">
        <v>2.3199999999999998</v>
      </c>
      <c r="R5" s="202">
        <v>4.96</v>
      </c>
      <c r="S5" s="202">
        <v>0</v>
      </c>
      <c r="T5" s="202">
        <v>0</v>
      </c>
      <c r="U5" s="202">
        <v>9.4499999999999993</v>
      </c>
      <c r="V5" s="202">
        <v>0.12</v>
      </c>
      <c r="W5" s="202">
        <v>0.37</v>
      </c>
      <c r="X5" s="202">
        <v>0.81</v>
      </c>
      <c r="Y5" s="202">
        <v>0</v>
      </c>
      <c r="Z5" s="202">
        <v>37.659999999999997</v>
      </c>
      <c r="AA5" s="202">
        <v>0.52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29.51</v>
      </c>
      <c r="AJ5" s="202">
        <v>0</v>
      </c>
      <c r="AK5" s="202">
        <v>12.6</v>
      </c>
      <c r="AL5" s="202">
        <v>0</v>
      </c>
      <c r="AM5" s="202">
        <v>0</v>
      </c>
      <c r="AN5" s="202">
        <v>0</v>
      </c>
      <c r="AO5" s="202">
        <v>113.4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15.72</v>
      </c>
      <c r="H6" s="202">
        <v>0</v>
      </c>
      <c r="I6" s="202">
        <v>0</v>
      </c>
      <c r="J6" s="202">
        <v>22.26</v>
      </c>
      <c r="K6" s="202">
        <v>77.09</v>
      </c>
      <c r="L6" s="202">
        <v>31.69</v>
      </c>
      <c r="M6" s="202">
        <v>0</v>
      </c>
      <c r="N6" s="202">
        <v>0.97</v>
      </c>
      <c r="O6" s="202">
        <v>1.64</v>
      </c>
      <c r="P6" s="202">
        <v>2.37</v>
      </c>
      <c r="Q6" s="202">
        <v>2.3199999999999998</v>
      </c>
      <c r="R6" s="202">
        <v>4.96</v>
      </c>
      <c r="S6" s="202">
        <v>0</v>
      </c>
      <c r="T6" s="202">
        <v>0</v>
      </c>
      <c r="U6" s="202">
        <v>9.4499999999999993</v>
      </c>
      <c r="V6" s="202">
        <v>0.12</v>
      </c>
      <c r="W6" s="202">
        <v>0.37</v>
      </c>
      <c r="X6" s="202">
        <v>0.81</v>
      </c>
      <c r="Y6" s="202">
        <v>0</v>
      </c>
      <c r="Z6" s="202">
        <v>37.659999999999997</v>
      </c>
      <c r="AA6" s="202">
        <v>8.24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29.02</v>
      </c>
      <c r="AJ6" s="202">
        <v>0</v>
      </c>
      <c r="AK6" s="202">
        <v>12.6</v>
      </c>
      <c r="AL6" s="202">
        <v>0</v>
      </c>
      <c r="AM6" s="202">
        <v>0</v>
      </c>
      <c r="AN6" s="202">
        <v>0</v>
      </c>
      <c r="AO6" s="202">
        <v>113.4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16.55</v>
      </c>
      <c r="H7" s="202">
        <v>0</v>
      </c>
      <c r="I7" s="202">
        <v>0</v>
      </c>
      <c r="J7" s="202">
        <v>22.26</v>
      </c>
      <c r="K7" s="202">
        <v>77.09</v>
      </c>
      <c r="L7" s="202">
        <v>31.69</v>
      </c>
      <c r="M7" s="202">
        <v>0</v>
      </c>
      <c r="N7" s="202">
        <v>0.97</v>
      </c>
      <c r="O7" s="202">
        <v>1.64</v>
      </c>
      <c r="P7" s="202">
        <v>2.37</v>
      </c>
      <c r="Q7" s="202">
        <v>2.3199999999999998</v>
      </c>
      <c r="R7" s="202">
        <v>4.96</v>
      </c>
      <c r="S7" s="202">
        <v>0</v>
      </c>
      <c r="T7" s="202">
        <v>0</v>
      </c>
      <c r="U7" s="202">
        <v>9.4499999999999993</v>
      </c>
      <c r="V7" s="202">
        <v>0.12</v>
      </c>
      <c r="W7" s="202">
        <v>0.37</v>
      </c>
      <c r="X7" s="202">
        <v>0.81</v>
      </c>
      <c r="Y7" s="202">
        <v>0</v>
      </c>
      <c r="Z7" s="202">
        <v>38.020000000000003</v>
      </c>
      <c r="AA7" s="202">
        <v>8.39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29.02</v>
      </c>
      <c r="AJ7" s="202">
        <v>0</v>
      </c>
      <c r="AK7" s="202">
        <v>12.6</v>
      </c>
      <c r="AL7" s="202">
        <v>0</v>
      </c>
      <c r="AM7" s="202">
        <v>0</v>
      </c>
      <c r="AN7" s="202">
        <v>0</v>
      </c>
      <c r="AO7" s="202">
        <v>113.4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16.55</v>
      </c>
      <c r="H8" s="202">
        <v>0</v>
      </c>
      <c r="I8" s="202">
        <v>0</v>
      </c>
      <c r="J8" s="202">
        <v>22.26</v>
      </c>
      <c r="K8" s="202">
        <v>77.09</v>
      </c>
      <c r="L8" s="202">
        <v>10.38</v>
      </c>
      <c r="M8" s="202">
        <v>0</v>
      </c>
      <c r="N8" s="202">
        <v>0.97</v>
      </c>
      <c r="O8" s="202">
        <v>1.64</v>
      </c>
      <c r="P8" s="202">
        <v>2.37</v>
      </c>
      <c r="Q8" s="202">
        <v>2.3199999999999998</v>
      </c>
      <c r="R8" s="202">
        <v>4.96</v>
      </c>
      <c r="S8" s="202">
        <v>0</v>
      </c>
      <c r="T8" s="202">
        <v>0</v>
      </c>
      <c r="U8" s="202">
        <v>9.4499999999999993</v>
      </c>
      <c r="V8" s="202">
        <v>0.12</v>
      </c>
      <c r="W8" s="202">
        <v>0.37</v>
      </c>
      <c r="X8" s="202">
        <v>0.81</v>
      </c>
      <c r="Y8" s="202">
        <v>0</v>
      </c>
      <c r="Z8" s="202">
        <v>38.020000000000003</v>
      </c>
      <c r="AA8" s="202">
        <v>11.3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29.02</v>
      </c>
      <c r="AJ8" s="202">
        <v>0</v>
      </c>
      <c r="AK8" s="202">
        <v>12.6</v>
      </c>
      <c r="AL8" s="202">
        <v>0</v>
      </c>
      <c r="AM8" s="202">
        <v>0</v>
      </c>
      <c r="AN8" s="202">
        <v>0</v>
      </c>
      <c r="AO8" s="202">
        <v>113.4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16.55</v>
      </c>
      <c r="H9" s="202">
        <v>0</v>
      </c>
      <c r="I9" s="202">
        <v>0</v>
      </c>
      <c r="J9" s="202">
        <v>22.26</v>
      </c>
      <c r="K9" s="202">
        <v>77.09</v>
      </c>
      <c r="L9" s="202">
        <v>31.69</v>
      </c>
      <c r="M9" s="202">
        <v>0</v>
      </c>
      <c r="N9" s="202">
        <v>0.97</v>
      </c>
      <c r="O9" s="202">
        <v>1.64</v>
      </c>
      <c r="P9" s="202">
        <v>2.37</v>
      </c>
      <c r="Q9" s="202">
        <v>2.3199999999999998</v>
      </c>
      <c r="R9" s="202">
        <v>4.96</v>
      </c>
      <c r="S9" s="202">
        <v>0</v>
      </c>
      <c r="T9" s="202">
        <v>0</v>
      </c>
      <c r="U9" s="202">
        <v>9.4499999999999993</v>
      </c>
      <c r="V9" s="202">
        <v>0.81</v>
      </c>
      <c r="W9" s="202">
        <v>0.37</v>
      </c>
      <c r="X9" s="202">
        <v>0.81</v>
      </c>
      <c r="Y9" s="202">
        <v>0</v>
      </c>
      <c r="Z9" s="202">
        <v>38.020000000000003</v>
      </c>
      <c r="AA9" s="202">
        <v>11.3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29.02</v>
      </c>
      <c r="AJ9" s="202">
        <v>0</v>
      </c>
      <c r="AK9" s="202">
        <v>12.6</v>
      </c>
      <c r="AL9" s="202">
        <v>0</v>
      </c>
      <c r="AM9" s="202">
        <v>0</v>
      </c>
      <c r="AN9" s="202">
        <v>0</v>
      </c>
      <c r="AO9" s="202">
        <v>113.4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16.55</v>
      </c>
      <c r="H10" s="202">
        <v>0</v>
      </c>
      <c r="I10" s="202">
        <v>0</v>
      </c>
      <c r="J10" s="202">
        <v>22.26</v>
      </c>
      <c r="K10" s="202">
        <v>77.09</v>
      </c>
      <c r="L10" s="202">
        <v>31.69</v>
      </c>
      <c r="M10" s="202">
        <v>0</v>
      </c>
      <c r="N10" s="202">
        <v>0.97</v>
      </c>
      <c r="O10" s="202">
        <v>1.64</v>
      </c>
      <c r="P10" s="202">
        <v>2.37</v>
      </c>
      <c r="Q10" s="202">
        <v>2.3199999999999998</v>
      </c>
      <c r="R10" s="202">
        <v>4.96</v>
      </c>
      <c r="S10" s="202">
        <v>0</v>
      </c>
      <c r="T10" s="202">
        <v>0</v>
      </c>
      <c r="U10" s="202">
        <v>9.4499999999999993</v>
      </c>
      <c r="V10" s="202">
        <v>0.81</v>
      </c>
      <c r="W10" s="202">
        <v>0.37</v>
      </c>
      <c r="X10" s="202">
        <v>0.81</v>
      </c>
      <c r="Y10" s="202">
        <v>0</v>
      </c>
      <c r="Z10" s="202">
        <v>38.020000000000003</v>
      </c>
      <c r="AA10" s="202">
        <v>11.3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29.02</v>
      </c>
      <c r="AJ10" s="202">
        <v>0</v>
      </c>
      <c r="AK10" s="202">
        <v>12.6</v>
      </c>
      <c r="AL10" s="202">
        <v>0</v>
      </c>
      <c r="AM10" s="202">
        <v>0</v>
      </c>
      <c r="AN10" s="202">
        <v>0</v>
      </c>
      <c r="AO10" s="202">
        <v>113.4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16.829999999999998</v>
      </c>
      <c r="H11" s="202">
        <v>0</v>
      </c>
      <c r="I11" s="202">
        <v>0</v>
      </c>
      <c r="J11" s="202">
        <v>22.26</v>
      </c>
      <c r="K11" s="202">
        <v>77.09</v>
      </c>
      <c r="L11" s="202">
        <v>30.59</v>
      </c>
      <c r="M11" s="202">
        <v>0</v>
      </c>
      <c r="N11" s="202">
        <v>0.97</v>
      </c>
      <c r="O11" s="202">
        <v>1.64</v>
      </c>
      <c r="P11" s="202">
        <v>2.37</v>
      </c>
      <c r="Q11" s="202">
        <v>2.3199999999999998</v>
      </c>
      <c r="R11" s="202">
        <v>4.96</v>
      </c>
      <c r="S11" s="202">
        <v>0</v>
      </c>
      <c r="T11" s="202">
        <v>0</v>
      </c>
      <c r="U11" s="202">
        <v>9.4499999999999993</v>
      </c>
      <c r="V11" s="202">
        <v>0.81</v>
      </c>
      <c r="W11" s="202">
        <v>0.37</v>
      </c>
      <c r="X11" s="202">
        <v>0.81</v>
      </c>
      <c r="Y11" s="202">
        <v>0</v>
      </c>
      <c r="Z11" s="202">
        <v>38.020000000000003</v>
      </c>
      <c r="AA11" s="202">
        <v>11.3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29.02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113.4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16.829999999999998</v>
      </c>
      <c r="H12" s="202">
        <v>0</v>
      </c>
      <c r="I12" s="202">
        <v>0</v>
      </c>
      <c r="J12" s="202">
        <v>22.26</v>
      </c>
      <c r="K12" s="202">
        <v>77.09</v>
      </c>
      <c r="L12" s="202">
        <v>31.69</v>
      </c>
      <c r="M12" s="202">
        <v>0</v>
      </c>
      <c r="N12" s="202">
        <v>0.97</v>
      </c>
      <c r="O12" s="202">
        <v>1.64</v>
      </c>
      <c r="P12" s="202">
        <v>2.37</v>
      </c>
      <c r="Q12" s="202">
        <v>2.3199999999999998</v>
      </c>
      <c r="R12" s="202">
        <v>4.96</v>
      </c>
      <c r="S12" s="202">
        <v>0</v>
      </c>
      <c r="T12" s="202">
        <v>0</v>
      </c>
      <c r="U12" s="202">
        <v>9.4499999999999993</v>
      </c>
      <c r="V12" s="202">
        <v>0.81</v>
      </c>
      <c r="W12" s="202">
        <v>0.37</v>
      </c>
      <c r="X12" s="202">
        <v>0.81</v>
      </c>
      <c r="Y12" s="202">
        <v>0</v>
      </c>
      <c r="Z12" s="202">
        <v>38.020000000000003</v>
      </c>
      <c r="AA12" s="202">
        <v>11.3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29.02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113.4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16.829999999999998</v>
      </c>
      <c r="H13" s="202">
        <v>0</v>
      </c>
      <c r="I13" s="202">
        <v>0</v>
      </c>
      <c r="J13" s="202">
        <v>22.26</v>
      </c>
      <c r="K13" s="202">
        <v>77.09</v>
      </c>
      <c r="L13" s="202">
        <v>31.69</v>
      </c>
      <c r="M13" s="202">
        <v>0</v>
      </c>
      <c r="N13" s="202">
        <v>0.97</v>
      </c>
      <c r="O13" s="202">
        <v>1.64</v>
      </c>
      <c r="P13" s="202">
        <v>1.64</v>
      </c>
      <c r="Q13" s="202">
        <v>2.3199999999999998</v>
      </c>
      <c r="R13" s="202">
        <v>4.96</v>
      </c>
      <c r="S13" s="202">
        <v>0</v>
      </c>
      <c r="T13" s="202">
        <v>0</v>
      </c>
      <c r="U13" s="202">
        <v>9.4499999999999993</v>
      </c>
      <c r="V13" s="202">
        <v>0.81</v>
      </c>
      <c r="W13" s="202">
        <v>0.37</v>
      </c>
      <c r="X13" s="202">
        <v>0.81</v>
      </c>
      <c r="Y13" s="202">
        <v>0</v>
      </c>
      <c r="Z13" s="202">
        <v>38.020000000000003</v>
      </c>
      <c r="AA13" s="202">
        <v>11.3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29.02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113.4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16.829999999999998</v>
      </c>
      <c r="H14" s="202">
        <v>0</v>
      </c>
      <c r="I14" s="202">
        <v>0</v>
      </c>
      <c r="J14" s="202">
        <v>22.26</v>
      </c>
      <c r="K14" s="202">
        <v>77.09</v>
      </c>
      <c r="L14" s="202">
        <v>31.69</v>
      </c>
      <c r="M14" s="202">
        <v>0</v>
      </c>
      <c r="N14" s="202">
        <v>0.97</v>
      </c>
      <c r="O14" s="202">
        <v>1.64</v>
      </c>
      <c r="P14" s="202">
        <v>1.64</v>
      </c>
      <c r="Q14" s="202">
        <v>2.3199999999999998</v>
      </c>
      <c r="R14" s="202">
        <v>4.96</v>
      </c>
      <c r="S14" s="202">
        <v>0</v>
      </c>
      <c r="T14" s="202">
        <v>0</v>
      </c>
      <c r="U14" s="202">
        <v>9.4499999999999993</v>
      </c>
      <c r="V14" s="202">
        <v>0.81</v>
      </c>
      <c r="W14" s="202">
        <v>0.37</v>
      </c>
      <c r="X14" s="202">
        <v>0.81</v>
      </c>
      <c r="Y14" s="202">
        <v>0</v>
      </c>
      <c r="Z14" s="202">
        <v>38.020000000000003</v>
      </c>
      <c r="AA14" s="202">
        <v>11.3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29.02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113.4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16.829999999999998</v>
      </c>
      <c r="H15" s="202">
        <v>0</v>
      </c>
      <c r="I15" s="202">
        <v>0</v>
      </c>
      <c r="J15" s="202">
        <v>22.26</v>
      </c>
      <c r="K15" s="202">
        <v>77.09</v>
      </c>
      <c r="L15" s="202">
        <v>31.69</v>
      </c>
      <c r="M15" s="202">
        <v>0</v>
      </c>
      <c r="N15" s="202">
        <v>0.97</v>
      </c>
      <c r="O15" s="202">
        <v>1.64</v>
      </c>
      <c r="P15" s="202">
        <v>1.64</v>
      </c>
      <c r="Q15" s="202">
        <v>2.3199999999999998</v>
      </c>
      <c r="R15" s="202">
        <v>4.96</v>
      </c>
      <c r="S15" s="202">
        <v>0</v>
      </c>
      <c r="T15" s="202">
        <v>0</v>
      </c>
      <c r="U15" s="202">
        <v>9.4499999999999993</v>
      </c>
      <c r="V15" s="202">
        <v>0.81</v>
      </c>
      <c r="W15" s="202">
        <v>0.37</v>
      </c>
      <c r="X15" s="202">
        <v>0.81</v>
      </c>
      <c r="Y15" s="202">
        <v>0</v>
      </c>
      <c r="Z15" s="202">
        <v>38.020000000000003</v>
      </c>
      <c r="AA15" s="202">
        <v>11.3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29.02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113.4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16.829999999999998</v>
      </c>
      <c r="H16" s="202">
        <v>0</v>
      </c>
      <c r="I16" s="202">
        <v>0</v>
      </c>
      <c r="J16" s="202">
        <v>22.26</v>
      </c>
      <c r="K16" s="202">
        <v>77.09</v>
      </c>
      <c r="L16" s="202">
        <v>31.69</v>
      </c>
      <c r="M16" s="202">
        <v>0</v>
      </c>
      <c r="N16" s="202">
        <v>0.97</v>
      </c>
      <c r="O16" s="202">
        <v>1.64</v>
      </c>
      <c r="P16" s="202">
        <v>1.64</v>
      </c>
      <c r="Q16" s="202">
        <v>2.3199999999999998</v>
      </c>
      <c r="R16" s="202">
        <v>4.96</v>
      </c>
      <c r="S16" s="202">
        <v>0</v>
      </c>
      <c r="T16" s="202">
        <v>0</v>
      </c>
      <c r="U16" s="202">
        <v>9.4499999999999993</v>
      </c>
      <c r="V16" s="202">
        <v>0.81</v>
      </c>
      <c r="W16" s="202">
        <v>0.37</v>
      </c>
      <c r="X16" s="202">
        <v>0.81</v>
      </c>
      <c r="Y16" s="202">
        <v>0</v>
      </c>
      <c r="Z16" s="202">
        <v>38.020000000000003</v>
      </c>
      <c r="AA16" s="202">
        <v>11.3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29.02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113.4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16.829999999999998</v>
      </c>
      <c r="H17" s="202">
        <v>0</v>
      </c>
      <c r="I17" s="202">
        <v>0</v>
      </c>
      <c r="J17" s="202">
        <v>22.26</v>
      </c>
      <c r="K17" s="202">
        <v>77.09</v>
      </c>
      <c r="L17" s="202">
        <v>31.69</v>
      </c>
      <c r="M17" s="202">
        <v>0</v>
      </c>
      <c r="N17" s="202">
        <v>0.97</v>
      </c>
      <c r="O17" s="202">
        <v>1.64</v>
      </c>
      <c r="P17" s="202">
        <v>1.64</v>
      </c>
      <c r="Q17" s="202">
        <v>2.3199999999999998</v>
      </c>
      <c r="R17" s="202">
        <v>4.96</v>
      </c>
      <c r="S17" s="202">
        <v>0</v>
      </c>
      <c r="T17" s="202">
        <v>0</v>
      </c>
      <c r="U17" s="202">
        <v>9.4499999999999993</v>
      </c>
      <c r="V17" s="202">
        <v>0.81</v>
      </c>
      <c r="W17" s="202">
        <v>0.37</v>
      </c>
      <c r="X17" s="202">
        <v>0.81</v>
      </c>
      <c r="Y17" s="202">
        <v>0</v>
      </c>
      <c r="Z17" s="202">
        <v>38.020000000000003</v>
      </c>
      <c r="AA17" s="202">
        <v>11.28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29.02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113.4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16.829999999999998</v>
      </c>
      <c r="H18" s="202">
        <v>0</v>
      </c>
      <c r="I18" s="202">
        <v>0</v>
      </c>
      <c r="J18" s="202">
        <v>22.26</v>
      </c>
      <c r="K18" s="202">
        <v>77.09</v>
      </c>
      <c r="L18" s="202">
        <v>31.69</v>
      </c>
      <c r="M18" s="202">
        <v>0</v>
      </c>
      <c r="N18" s="202">
        <v>0.97</v>
      </c>
      <c r="O18" s="202">
        <v>1.64</v>
      </c>
      <c r="P18" s="202">
        <v>1.64</v>
      </c>
      <c r="Q18" s="202">
        <v>2.3199999999999998</v>
      </c>
      <c r="R18" s="202">
        <v>4.96</v>
      </c>
      <c r="S18" s="202">
        <v>0</v>
      </c>
      <c r="T18" s="202">
        <v>0</v>
      </c>
      <c r="U18" s="202">
        <v>9.4499999999999993</v>
      </c>
      <c r="V18" s="202">
        <v>0.81</v>
      </c>
      <c r="W18" s="202">
        <v>0.37</v>
      </c>
      <c r="X18" s="202">
        <v>0.81</v>
      </c>
      <c r="Y18" s="202">
        <v>0</v>
      </c>
      <c r="Z18" s="202">
        <v>38.020000000000003</v>
      </c>
      <c r="AA18" s="202">
        <v>11.28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29.02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113.4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16.829999999999998</v>
      </c>
      <c r="H19" s="202">
        <v>0</v>
      </c>
      <c r="I19" s="202">
        <v>0</v>
      </c>
      <c r="J19" s="202">
        <v>22.26</v>
      </c>
      <c r="K19" s="202">
        <v>77.09</v>
      </c>
      <c r="L19" s="202">
        <v>31.69</v>
      </c>
      <c r="M19" s="202">
        <v>0</v>
      </c>
      <c r="N19" s="202">
        <v>0.97</v>
      </c>
      <c r="O19" s="202">
        <v>1.64</v>
      </c>
      <c r="P19" s="202">
        <v>1.64</v>
      </c>
      <c r="Q19" s="202">
        <v>2.3199999999999998</v>
      </c>
      <c r="R19" s="202">
        <v>4.96</v>
      </c>
      <c r="S19" s="202">
        <v>0</v>
      </c>
      <c r="T19" s="202">
        <v>0</v>
      </c>
      <c r="U19" s="202">
        <v>9.4499999999999993</v>
      </c>
      <c r="V19" s="202">
        <v>0.81</v>
      </c>
      <c r="W19" s="202">
        <v>0.37</v>
      </c>
      <c r="X19" s="202">
        <v>0.81</v>
      </c>
      <c r="Y19" s="202">
        <v>0</v>
      </c>
      <c r="Z19" s="202">
        <v>38.020000000000003</v>
      </c>
      <c r="AA19" s="202">
        <v>11.28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29.02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113.4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16.829999999999998</v>
      </c>
      <c r="H20" s="202">
        <v>0</v>
      </c>
      <c r="I20" s="202">
        <v>0</v>
      </c>
      <c r="J20" s="202">
        <v>22.26</v>
      </c>
      <c r="K20" s="202">
        <v>77.09</v>
      </c>
      <c r="L20" s="202">
        <v>31.69</v>
      </c>
      <c r="M20" s="202">
        <v>0</v>
      </c>
      <c r="N20" s="202">
        <v>0.97</v>
      </c>
      <c r="O20" s="202">
        <v>1.64</v>
      </c>
      <c r="P20" s="202">
        <v>1.64</v>
      </c>
      <c r="Q20" s="202">
        <v>2.3199999999999998</v>
      </c>
      <c r="R20" s="202">
        <v>4.96</v>
      </c>
      <c r="S20" s="202">
        <v>0</v>
      </c>
      <c r="T20" s="202">
        <v>0</v>
      </c>
      <c r="U20" s="202">
        <v>9.4499999999999993</v>
      </c>
      <c r="V20" s="202">
        <v>0.81</v>
      </c>
      <c r="W20" s="202">
        <v>0.37</v>
      </c>
      <c r="X20" s="202">
        <v>0.81</v>
      </c>
      <c r="Y20" s="202">
        <v>0</v>
      </c>
      <c r="Z20" s="202">
        <v>38.020000000000003</v>
      </c>
      <c r="AA20" s="202">
        <v>11.28</v>
      </c>
      <c r="AB20" s="202">
        <v>0</v>
      </c>
      <c r="AC20" s="202">
        <v>9.9499999999999993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29.02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113.4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16.829999999999998</v>
      </c>
      <c r="H21" s="202">
        <v>0</v>
      </c>
      <c r="I21" s="202">
        <v>0</v>
      </c>
      <c r="J21" s="202">
        <v>22.26</v>
      </c>
      <c r="K21" s="202">
        <v>77.09</v>
      </c>
      <c r="L21" s="202">
        <v>31.69</v>
      </c>
      <c r="M21" s="202">
        <v>0</v>
      </c>
      <c r="N21" s="202">
        <v>0.97</v>
      </c>
      <c r="O21" s="202">
        <v>1.64</v>
      </c>
      <c r="P21" s="202">
        <v>1.64</v>
      </c>
      <c r="Q21" s="202">
        <v>2.3199999999999998</v>
      </c>
      <c r="R21" s="202">
        <v>4.96</v>
      </c>
      <c r="S21" s="202">
        <v>0</v>
      </c>
      <c r="T21" s="202">
        <v>0</v>
      </c>
      <c r="U21" s="202">
        <v>9.4499999999999993</v>
      </c>
      <c r="V21" s="202">
        <v>0.81</v>
      </c>
      <c r="W21" s="202">
        <v>0.37</v>
      </c>
      <c r="X21" s="202">
        <v>0.81</v>
      </c>
      <c r="Y21" s="202">
        <v>0</v>
      </c>
      <c r="Z21" s="202">
        <v>38.020000000000003</v>
      </c>
      <c r="AA21" s="202">
        <v>11.28</v>
      </c>
      <c r="AB21" s="202">
        <v>0</v>
      </c>
      <c r="AC21" s="202">
        <v>9.9499999999999993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29.02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113.4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16.829999999999998</v>
      </c>
      <c r="H22" s="202">
        <v>0</v>
      </c>
      <c r="I22" s="202">
        <v>0</v>
      </c>
      <c r="J22" s="202">
        <v>22.26</v>
      </c>
      <c r="K22" s="202">
        <v>77.09</v>
      </c>
      <c r="L22" s="202">
        <v>31.69</v>
      </c>
      <c r="M22" s="202">
        <v>0</v>
      </c>
      <c r="N22" s="202">
        <v>0.97</v>
      </c>
      <c r="O22" s="202">
        <v>1.64</v>
      </c>
      <c r="P22" s="202">
        <v>1.64</v>
      </c>
      <c r="Q22" s="202">
        <v>2.3199999999999998</v>
      </c>
      <c r="R22" s="202">
        <v>4.96</v>
      </c>
      <c r="S22" s="202">
        <v>0</v>
      </c>
      <c r="T22" s="202">
        <v>0</v>
      </c>
      <c r="U22" s="202">
        <v>9.4499999999999993</v>
      </c>
      <c r="V22" s="202">
        <v>0.81</v>
      </c>
      <c r="W22" s="202">
        <v>0.37</v>
      </c>
      <c r="X22" s="202">
        <v>0.81</v>
      </c>
      <c r="Y22" s="202">
        <v>0</v>
      </c>
      <c r="Z22" s="202">
        <v>38.020000000000003</v>
      </c>
      <c r="AA22" s="202">
        <v>11.28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29.02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113.4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16.829999999999998</v>
      </c>
      <c r="H23" s="202">
        <v>0</v>
      </c>
      <c r="I23" s="202">
        <v>0</v>
      </c>
      <c r="J23" s="202">
        <v>22.26</v>
      </c>
      <c r="K23" s="202">
        <v>77.09</v>
      </c>
      <c r="L23" s="202">
        <v>31.69</v>
      </c>
      <c r="M23" s="202">
        <v>0</v>
      </c>
      <c r="N23" s="202">
        <v>0.97</v>
      </c>
      <c r="O23" s="202">
        <v>1.64</v>
      </c>
      <c r="P23" s="202">
        <v>1.64</v>
      </c>
      <c r="Q23" s="202">
        <v>2.3199999999999998</v>
      </c>
      <c r="R23" s="202">
        <v>4.96</v>
      </c>
      <c r="S23" s="202">
        <v>0</v>
      </c>
      <c r="T23" s="202">
        <v>0</v>
      </c>
      <c r="U23" s="202">
        <v>9.4499999999999993</v>
      </c>
      <c r="V23" s="202">
        <v>0.8</v>
      </c>
      <c r="W23" s="202">
        <v>0.37</v>
      </c>
      <c r="X23" s="202">
        <v>0.81</v>
      </c>
      <c r="Y23" s="202">
        <v>0</v>
      </c>
      <c r="Z23" s="202">
        <v>38.020000000000003</v>
      </c>
      <c r="AA23" s="202">
        <v>11.28</v>
      </c>
      <c r="AB23" s="202">
        <v>0</v>
      </c>
      <c r="AC23" s="202">
        <v>9.9499999999999993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29.02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113.4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16.829999999999998</v>
      </c>
      <c r="H24" s="202">
        <v>0</v>
      </c>
      <c r="I24" s="202">
        <v>0</v>
      </c>
      <c r="J24" s="202">
        <v>22.26</v>
      </c>
      <c r="K24" s="202">
        <v>77.09</v>
      </c>
      <c r="L24" s="202">
        <v>31.69</v>
      </c>
      <c r="M24" s="202">
        <v>0</v>
      </c>
      <c r="N24" s="202">
        <v>0.97</v>
      </c>
      <c r="O24" s="202">
        <v>1.64</v>
      </c>
      <c r="P24" s="202">
        <v>1.64</v>
      </c>
      <c r="Q24" s="202">
        <v>2.3199999999999998</v>
      </c>
      <c r="R24" s="202">
        <v>4.96</v>
      </c>
      <c r="S24" s="202">
        <v>0</v>
      </c>
      <c r="T24" s="202">
        <v>0</v>
      </c>
      <c r="U24" s="202">
        <v>9.4499999999999993</v>
      </c>
      <c r="V24" s="202">
        <v>0.8</v>
      </c>
      <c r="W24" s="202">
        <v>0.37</v>
      </c>
      <c r="X24" s="202">
        <v>0.81</v>
      </c>
      <c r="Y24" s="202">
        <v>0</v>
      </c>
      <c r="Z24" s="202">
        <v>38.020000000000003</v>
      </c>
      <c r="AA24" s="202">
        <v>11.28</v>
      </c>
      <c r="AB24" s="202">
        <v>0</v>
      </c>
      <c r="AC24" s="202">
        <v>9.9499999999999993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29.02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113.4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16.829999999999998</v>
      </c>
      <c r="H25" s="202">
        <v>0</v>
      </c>
      <c r="I25" s="202">
        <v>0</v>
      </c>
      <c r="J25" s="202">
        <v>22.26</v>
      </c>
      <c r="K25" s="202">
        <v>77.09</v>
      </c>
      <c r="L25" s="202">
        <v>31.69</v>
      </c>
      <c r="M25" s="202">
        <v>0</v>
      </c>
      <c r="N25" s="202">
        <v>0.97</v>
      </c>
      <c r="O25" s="202">
        <v>1.64</v>
      </c>
      <c r="P25" s="202">
        <v>1.64</v>
      </c>
      <c r="Q25" s="202">
        <v>2.3199999999999998</v>
      </c>
      <c r="R25" s="202">
        <v>4.96</v>
      </c>
      <c r="S25" s="202">
        <v>0</v>
      </c>
      <c r="T25" s="202">
        <v>0</v>
      </c>
      <c r="U25" s="202">
        <v>9.4499999999999993</v>
      </c>
      <c r="V25" s="202">
        <v>0.8</v>
      </c>
      <c r="W25" s="202">
        <v>0.37</v>
      </c>
      <c r="X25" s="202">
        <v>0.81</v>
      </c>
      <c r="Y25" s="202">
        <v>0</v>
      </c>
      <c r="Z25" s="202">
        <v>38.020000000000003</v>
      </c>
      <c r="AA25" s="202">
        <v>11.28</v>
      </c>
      <c r="AB25" s="202">
        <v>0</v>
      </c>
      <c r="AC25" s="202">
        <v>9.9499999999999993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29.02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113.4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16.96</v>
      </c>
      <c r="H26" s="202">
        <v>0</v>
      </c>
      <c r="I26" s="202">
        <v>0</v>
      </c>
      <c r="J26" s="202">
        <v>22.26</v>
      </c>
      <c r="K26" s="202">
        <v>77.09</v>
      </c>
      <c r="L26" s="202">
        <v>31.69</v>
      </c>
      <c r="M26" s="202">
        <v>0</v>
      </c>
      <c r="N26" s="202">
        <v>0.97</v>
      </c>
      <c r="O26" s="202">
        <v>1.64</v>
      </c>
      <c r="P26" s="202">
        <v>1.64</v>
      </c>
      <c r="Q26" s="202">
        <v>2.3199999999999998</v>
      </c>
      <c r="R26" s="202">
        <v>4.96</v>
      </c>
      <c r="S26" s="202">
        <v>0</v>
      </c>
      <c r="T26" s="202">
        <v>0</v>
      </c>
      <c r="U26" s="202">
        <v>9.4499999999999993</v>
      </c>
      <c r="V26" s="202">
        <v>0.81</v>
      </c>
      <c r="W26" s="202">
        <v>0.37</v>
      </c>
      <c r="X26" s="202">
        <v>0.81</v>
      </c>
      <c r="Y26" s="202">
        <v>0</v>
      </c>
      <c r="Z26" s="202">
        <v>38.020000000000003</v>
      </c>
      <c r="AA26" s="202">
        <v>11.3</v>
      </c>
      <c r="AB26" s="202">
        <v>0</v>
      </c>
      <c r="AC26" s="202">
        <v>9.9499999999999993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29.02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113.4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7.2</v>
      </c>
      <c r="E27" s="202">
        <v>0</v>
      </c>
      <c r="F27" s="202">
        <v>0</v>
      </c>
      <c r="G27" s="202">
        <v>16.96</v>
      </c>
      <c r="H27" s="202">
        <v>0</v>
      </c>
      <c r="I27" s="202">
        <v>0</v>
      </c>
      <c r="J27" s="202">
        <v>22.82</v>
      </c>
      <c r="K27" s="202">
        <v>77.09</v>
      </c>
      <c r="L27" s="202">
        <v>31.69</v>
      </c>
      <c r="M27" s="202">
        <v>0</v>
      </c>
      <c r="N27" s="202">
        <v>0.97</v>
      </c>
      <c r="O27" s="202">
        <v>1.64</v>
      </c>
      <c r="P27" s="202">
        <v>1.64</v>
      </c>
      <c r="Q27" s="202">
        <v>2.3199999999999998</v>
      </c>
      <c r="R27" s="202">
        <v>4.96</v>
      </c>
      <c r="S27" s="202">
        <v>0</v>
      </c>
      <c r="T27" s="202">
        <v>0</v>
      </c>
      <c r="U27" s="202">
        <v>9.4499999999999993</v>
      </c>
      <c r="V27" s="202">
        <v>0.81</v>
      </c>
      <c r="W27" s="202">
        <v>0.37</v>
      </c>
      <c r="X27" s="202">
        <v>0.81</v>
      </c>
      <c r="Y27" s="202">
        <v>0</v>
      </c>
      <c r="Z27" s="202">
        <v>38.020000000000003</v>
      </c>
      <c r="AA27" s="202">
        <v>11.3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29.02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113.4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7.2</v>
      </c>
      <c r="E28" s="202">
        <v>0</v>
      </c>
      <c r="F28" s="202">
        <v>0</v>
      </c>
      <c r="G28" s="202">
        <v>16.96</v>
      </c>
      <c r="H28" s="202">
        <v>0</v>
      </c>
      <c r="I28" s="202">
        <v>0</v>
      </c>
      <c r="J28" s="202">
        <v>22.82</v>
      </c>
      <c r="K28" s="202">
        <v>77.09</v>
      </c>
      <c r="L28" s="202">
        <v>31.69</v>
      </c>
      <c r="M28" s="202">
        <v>0</v>
      </c>
      <c r="N28" s="202">
        <v>0.97</v>
      </c>
      <c r="O28" s="202">
        <v>1.64</v>
      </c>
      <c r="P28" s="202">
        <v>1.64</v>
      </c>
      <c r="Q28" s="202">
        <v>2.3199999999999998</v>
      </c>
      <c r="R28" s="202">
        <v>4.96</v>
      </c>
      <c r="S28" s="202">
        <v>0</v>
      </c>
      <c r="T28" s="202">
        <v>0</v>
      </c>
      <c r="U28" s="202">
        <v>9.4499999999999993</v>
      </c>
      <c r="V28" s="202">
        <v>0.81</v>
      </c>
      <c r="W28" s="202">
        <v>0.37</v>
      </c>
      <c r="X28" s="202">
        <v>0.81</v>
      </c>
      <c r="Y28" s="202">
        <v>0</v>
      </c>
      <c r="Z28" s="202">
        <v>38.020000000000003</v>
      </c>
      <c r="AA28" s="202">
        <v>11.3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29.02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113.4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16.96</v>
      </c>
      <c r="H29" s="202">
        <v>0</v>
      </c>
      <c r="I29" s="202">
        <v>0</v>
      </c>
      <c r="J29" s="202">
        <v>22.82</v>
      </c>
      <c r="K29" s="202">
        <v>77.09</v>
      </c>
      <c r="L29" s="202">
        <v>31.69</v>
      </c>
      <c r="M29" s="202">
        <v>0</v>
      </c>
      <c r="N29" s="202">
        <v>0.97</v>
      </c>
      <c r="O29" s="202">
        <v>1.64</v>
      </c>
      <c r="P29" s="202">
        <v>1.64</v>
      </c>
      <c r="Q29" s="202">
        <v>2.3199999999999998</v>
      </c>
      <c r="R29" s="202">
        <v>4.96</v>
      </c>
      <c r="S29" s="202">
        <v>0</v>
      </c>
      <c r="T29" s="202">
        <v>0</v>
      </c>
      <c r="U29" s="202">
        <v>9.4499999999999993</v>
      </c>
      <c r="V29" s="202">
        <v>0.81</v>
      </c>
      <c r="W29" s="202">
        <v>0.37</v>
      </c>
      <c r="X29" s="202">
        <v>0.81</v>
      </c>
      <c r="Y29" s="202">
        <v>0</v>
      </c>
      <c r="Z29" s="202">
        <v>38.020000000000003</v>
      </c>
      <c r="AA29" s="202">
        <v>11.3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29.02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113.4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16.96</v>
      </c>
      <c r="H30" s="202">
        <v>0</v>
      </c>
      <c r="I30" s="202">
        <v>0</v>
      </c>
      <c r="J30" s="202">
        <v>22.82</v>
      </c>
      <c r="K30" s="202">
        <v>77.09</v>
      </c>
      <c r="L30" s="202">
        <v>31.69</v>
      </c>
      <c r="M30" s="202">
        <v>0</v>
      </c>
      <c r="N30" s="202">
        <v>0.97</v>
      </c>
      <c r="O30" s="202">
        <v>1.64</v>
      </c>
      <c r="P30" s="202">
        <v>1.64</v>
      </c>
      <c r="Q30" s="202">
        <v>2.3199999999999998</v>
      </c>
      <c r="R30" s="202">
        <v>4.96</v>
      </c>
      <c r="S30" s="202">
        <v>0</v>
      </c>
      <c r="T30" s="202">
        <v>0</v>
      </c>
      <c r="U30" s="202">
        <v>9.4499999999999993</v>
      </c>
      <c r="V30" s="202">
        <v>0.81</v>
      </c>
      <c r="W30" s="202">
        <v>0.37</v>
      </c>
      <c r="X30" s="202">
        <v>0.81</v>
      </c>
      <c r="Y30" s="202">
        <v>0</v>
      </c>
      <c r="Z30" s="202">
        <v>38.020000000000003</v>
      </c>
      <c r="AA30" s="202">
        <v>11.3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29.02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113.4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16.96</v>
      </c>
      <c r="H31" s="202">
        <v>0</v>
      </c>
      <c r="I31" s="202">
        <v>0</v>
      </c>
      <c r="J31" s="202">
        <v>22.82</v>
      </c>
      <c r="K31" s="202">
        <v>77.09</v>
      </c>
      <c r="L31" s="202">
        <v>31.69</v>
      </c>
      <c r="M31" s="202">
        <v>0</v>
      </c>
      <c r="N31" s="202">
        <v>0.97</v>
      </c>
      <c r="O31" s="202">
        <v>1.64</v>
      </c>
      <c r="P31" s="202">
        <v>1.41</v>
      </c>
      <c r="Q31" s="202">
        <v>2.3199999999999998</v>
      </c>
      <c r="R31" s="202">
        <v>4.96</v>
      </c>
      <c r="S31" s="202">
        <v>0</v>
      </c>
      <c r="T31" s="202">
        <v>0</v>
      </c>
      <c r="U31" s="202">
        <v>9.4499999999999993</v>
      </c>
      <c r="V31" s="202">
        <v>0.8</v>
      </c>
      <c r="W31" s="202">
        <v>0.37</v>
      </c>
      <c r="X31" s="202">
        <v>0.81</v>
      </c>
      <c r="Y31" s="202">
        <v>0</v>
      </c>
      <c r="Z31" s="202">
        <v>38.020000000000003</v>
      </c>
      <c r="AA31" s="202">
        <v>11.28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29.02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113.4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16.96</v>
      </c>
      <c r="H32" s="202">
        <v>0</v>
      </c>
      <c r="I32" s="202">
        <v>0</v>
      </c>
      <c r="J32" s="202">
        <v>22.82</v>
      </c>
      <c r="K32" s="202">
        <v>77.09</v>
      </c>
      <c r="L32" s="202">
        <v>31.69</v>
      </c>
      <c r="M32" s="202">
        <v>0</v>
      </c>
      <c r="N32" s="202">
        <v>0.97</v>
      </c>
      <c r="O32" s="202">
        <v>1.64</v>
      </c>
      <c r="P32" s="202">
        <v>1.41</v>
      </c>
      <c r="Q32" s="202">
        <v>2.3199999999999998</v>
      </c>
      <c r="R32" s="202">
        <v>4.96</v>
      </c>
      <c r="S32" s="202">
        <v>0</v>
      </c>
      <c r="T32" s="202">
        <v>0</v>
      </c>
      <c r="U32" s="202">
        <v>9.4499999999999993</v>
      </c>
      <c r="V32" s="202">
        <v>0.8</v>
      </c>
      <c r="W32" s="202">
        <v>0.37</v>
      </c>
      <c r="X32" s="202">
        <v>0.81</v>
      </c>
      <c r="Y32" s="202">
        <v>0</v>
      </c>
      <c r="Z32" s="202">
        <v>38.020000000000003</v>
      </c>
      <c r="AA32" s="202">
        <v>11.28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29.02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113.4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16.96</v>
      </c>
      <c r="H33" s="202">
        <v>0</v>
      </c>
      <c r="I33" s="202">
        <v>0</v>
      </c>
      <c r="J33" s="202">
        <v>22.82</v>
      </c>
      <c r="K33" s="202">
        <v>77.09</v>
      </c>
      <c r="L33" s="202">
        <v>31.69</v>
      </c>
      <c r="M33" s="202">
        <v>0</v>
      </c>
      <c r="N33" s="202">
        <v>0.97</v>
      </c>
      <c r="O33" s="202">
        <v>1.64</v>
      </c>
      <c r="P33" s="202">
        <v>1.41</v>
      </c>
      <c r="Q33" s="202">
        <v>2.3199999999999998</v>
      </c>
      <c r="R33" s="202">
        <v>4.96</v>
      </c>
      <c r="S33" s="202">
        <v>0</v>
      </c>
      <c r="T33" s="202">
        <v>0</v>
      </c>
      <c r="U33" s="202">
        <v>9.4499999999999993</v>
      </c>
      <c r="V33" s="202">
        <v>0.8</v>
      </c>
      <c r="W33" s="202">
        <v>0.37</v>
      </c>
      <c r="X33" s="202">
        <v>0.81</v>
      </c>
      <c r="Y33" s="202">
        <v>0</v>
      </c>
      <c r="Z33" s="202">
        <v>38.020000000000003</v>
      </c>
      <c r="AA33" s="202">
        <v>11.28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29.02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113.4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16.96</v>
      </c>
      <c r="H34" s="202">
        <v>0</v>
      </c>
      <c r="I34" s="202">
        <v>0</v>
      </c>
      <c r="J34" s="202">
        <v>22.82</v>
      </c>
      <c r="K34" s="202">
        <v>77.09</v>
      </c>
      <c r="L34" s="202">
        <v>31.69</v>
      </c>
      <c r="M34" s="202">
        <v>0</v>
      </c>
      <c r="N34" s="202">
        <v>0.97</v>
      </c>
      <c r="O34" s="202">
        <v>1.64</v>
      </c>
      <c r="P34" s="202">
        <v>1.41</v>
      </c>
      <c r="Q34" s="202">
        <v>2.3199999999999998</v>
      </c>
      <c r="R34" s="202">
        <v>4.96</v>
      </c>
      <c r="S34" s="202">
        <v>0</v>
      </c>
      <c r="T34" s="202">
        <v>0</v>
      </c>
      <c r="U34" s="202">
        <v>9.4499999999999993</v>
      </c>
      <c r="V34" s="202">
        <v>0.8</v>
      </c>
      <c r="W34" s="202">
        <v>0.37</v>
      </c>
      <c r="X34" s="202">
        <v>0.81</v>
      </c>
      <c r="Y34" s="202">
        <v>0</v>
      </c>
      <c r="Z34" s="202">
        <v>38.020000000000003</v>
      </c>
      <c r="AA34" s="202">
        <v>11.28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29.02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113.4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16.96</v>
      </c>
      <c r="H35" s="202">
        <v>0</v>
      </c>
      <c r="I35" s="202">
        <v>0</v>
      </c>
      <c r="J35" s="202">
        <v>22.82</v>
      </c>
      <c r="K35" s="202">
        <v>77.09</v>
      </c>
      <c r="L35" s="202">
        <v>31.69</v>
      </c>
      <c r="M35" s="202">
        <v>0</v>
      </c>
      <c r="N35" s="202">
        <v>0.97</v>
      </c>
      <c r="O35" s="202">
        <v>1.64</v>
      </c>
      <c r="P35" s="202">
        <v>1.41</v>
      </c>
      <c r="Q35" s="202">
        <v>2.3199999999999998</v>
      </c>
      <c r="R35" s="202">
        <v>4.96</v>
      </c>
      <c r="S35" s="202">
        <v>0</v>
      </c>
      <c r="T35" s="202">
        <v>0</v>
      </c>
      <c r="U35" s="202">
        <v>9.4499999999999993</v>
      </c>
      <c r="V35" s="202">
        <v>0.12</v>
      </c>
      <c r="W35" s="202">
        <v>0.37</v>
      </c>
      <c r="X35" s="202">
        <v>0.81</v>
      </c>
      <c r="Y35" s="202">
        <v>0</v>
      </c>
      <c r="Z35" s="202">
        <v>38.020000000000003</v>
      </c>
      <c r="AA35" s="202">
        <v>11.28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29.02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113.4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16.96</v>
      </c>
      <c r="H36" s="202">
        <v>0</v>
      </c>
      <c r="I36" s="202">
        <v>0</v>
      </c>
      <c r="J36" s="202">
        <v>22.82</v>
      </c>
      <c r="K36" s="202">
        <v>77.09</v>
      </c>
      <c r="L36" s="202">
        <v>31.69</v>
      </c>
      <c r="M36" s="202">
        <v>0</v>
      </c>
      <c r="N36" s="202">
        <v>0.97</v>
      </c>
      <c r="O36" s="202">
        <v>1.64</v>
      </c>
      <c r="P36" s="202">
        <v>1.41</v>
      </c>
      <c r="Q36" s="202">
        <v>2.3199999999999998</v>
      </c>
      <c r="R36" s="202">
        <v>4.96</v>
      </c>
      <c r="S36" s="202">
        <v>0</v>
      </c>
      <c r="T36" s="202">
        <v>0</v>
      </c>
      <c r="U36" s="202">
        <v>9.4499999999999993</v>
      </c>
      <c r="V36" s="202">
        <v>0.12</v>
      </c>
      <c r="W36" s="202">
        <v>0.37</v>
      </c>
      <c r="X36" s="202">
        <v>0.81</v>
      </c>
      <c r="Y36" s="202">
        <v>0</v>
      </c>
      <c r="Z36" s="202">
        <v>38.020000000000003</v>
      </c>
      <c r="AA36" s="202">
        <v>11.28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29.02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113.4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16.96</v>
      </c>
      <c r="H37" s="202">
        <v>0</v>
      </c>
      <c r="I37" s="202">
        <v>0</v>
      </c>
      <c r="J37" s="202">
        <v>22.82</v>
      </c>
      <c r="K37" s="202">
        <v>77.09</v>
      </c>
      <c r="L37" s="202">
        <v>31.69</v>
      </c>
      <c r="M37" s="202">
        <v>0</v>
      </c>
      <c r="N37" s="202">
        <v>0.97</v>
      </c>
      <c r="O37" s="202">
        <v>1.64</v>
      </c>
      <c r="P37" s="202">
        <v>1.41</v>
      </c>
      <c r="Q37" s="202">
        <v>2.3199999999999998</v>
      </c>
      <c r="R37" s="202">
        <v>4.96</v>
      </c>
      <c r="S37" s="202">
        <v>0</v>
      </c>
      <c r="T37" s="202">
        <v>0</v>
      </c>
      <c r="U37" s="202">
        <v>9.4499999999999993</v>
      </c>
      <c r="V37" s="202">
        <v>0.12</v>
      </c>
      <c r="W37" s="202">
        <v>0.37</v>
      </c>
      <c r="X37" s="202">
        <v>0.81</v>
      </c>
      <c r="Y37" s="202">
        <v>0</v>
      </c>
      <c r="Z37" s="202">
        <v>38.020000000000003</v>
      </c>
      <c r="AA37" s="202">
        <v>11.28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29.02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113.4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16.96</v>
      </c>
      <c r="H38" s="202">
        <v>0</v>
      </c>
      <c r="I38" s="202">
        <v>0</v>
      </c>
      <c r="J38" s="202">
        <v>22.82</v>
      </c>
      <c r="K38" s="202">
        <v>77.09</v>
      </c>
      <c r="L38" s="202">
        <v>31.69</v>
      </c>
      <c r="M38" s="202">
        <v>0</v>
      </c>
      <c r="N38" s="202">
        <v>0.97</v>
      </c>
      <c r="O38" s="202">
        <v>1.64</v>
      </c>
      <c r="P38" s="202">
        <v>1.41</v>
      </c>
      <c r="Q38" s="202">
        <v>2.3199999999999998</v>
      </c>
      <c r="R38" s="202">
        <v>4.96</v>
      </c>
      <c r="S38" s="202">
        <v>0</v>
      </c>
      <c r="T38" s="202">
        <v>0</v>
      </c>
      <c r="U38" s="202">
        <v>9.4499999999999993</v>
      </c>
      <c r="V38" s="202">
        <v>0.12</v>
      </c>
      <c r="W38" s="202">
        <v>0.37</v>
      </c>
      <c r="X38" s="202">
        <v>0.81</v>
      </c>
      <c r="Y38" s="202">
        <v>0</v>
      </c>
      <c r="Z38" s="202">
        <v>38.020000000000003</v>
      </c>
      <c r="AA38" s="202">
        <v>11.28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29.02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113.4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16.96</v>
      </c>
      <c r="H39" s="202">
        <v>0</v>
      </c>
      <c r="I39" s="202">
        <v>0</v>
      </c>
      <c r="J39" s="202">
        <v>22.82</v>
      </c>
      <c r="K39" s="202">
        <v>77.09</v>
      </c>
      <c r="L39" s="202">
        <v>31.69</v>
      </c>
      <c r="M39" s="202">
        <v>0</v>
      </c>
      <c r="N39" s="202">
        <v>0.97</v>
      </c>
      <c r="O39" s="202">
        <v>1.64</v>
      </c>
      <c r="P39" s="202">
        <v>1.41</v>
      </c>
      <c r="Q39" s="202">
        <v>2.3199999999999998</v>
      </c>
      <c r="R39" s="202">
        <v>4.96</v>
      </c>
      <c r="S39" s="202">
        <v>0</v>
      </c>
      <c r="T39" s="202">
        <v>0</v>
      </c>
      <c r="U39" s="202">
        <v>9.4499999999999993</v>
      </c>
      <c r="V39" s="202">
        <v>0.12</v>
      </c>
      <c r="W39" s="202">
        <v>0.37</v>
      </c>
      <c r="X39" s="202">
        <v>0.81</v>
      </c>
      <c r="Y39" s="202">
        <v>0</v>
      </c>
      <c r="Z39" s="202">
        <v>38.020000000000003</v>
      </c>
      <c r="AA39" s="202">
        <v>11.28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29.02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111.6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16.96</v>
      </c>
      <c r="H40" s="202">
        <v>0</v>
      </c>
      <c r="I40" s="202">
        <v>0</v>
      </c>
      <c r="J40" s="202">
        <v>22.82</v>
      </c>
      <c r="K40" s="202">
        <v>77.09</v>
      </c>
      <c r="L40" s="202">
        <v>31.69</v>
      </c>
      <c r="M40" s="202">
        <v>0</v>
      </c>
      <c r="N40" s="202">
        <v>0.97</v>
      </c>
      <c r="O40" s="202">
        <v>1.64</v>
      </c>
      <c r="P40" s="202">
        <v>1.41</v>
      </c>
      <c r="Q40" s="202">
        <v>2.3199999999999998</v>
      </c>
      <c r="R40" s="202">
        <v>4.96</v>
      </c>
      <c r="S40" s="202">
        <v>0</v>
      </c>
      <c r="T40" s="202">
        <v>0</v>
      </c>
      <c r="U40" s="202">
        <v>9.4499999999999993</v>
      </c>
      <c r="V40" s="202">
        <v>0.12</v>
      </c>
      <c r="W40" s="202">
        <v>0.37</v>
      </c>
      <c r="X40" s="202">
        <v>0.81</v>
      </c>
      <c r="Y40" s="202">
        <v>0</v>
      </c>
      <c r="Z40" s="202">
        <v>38.020000000000003</v>
      </c>
      <c r="AA40" s="202">
        <v>11.28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29.02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111.6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16.96</v>
      </c>
      <c r="H41" s="202">
        <v>0</v>
      </c>
      <c r="I41" s="202">
        <v>0</v>
      </c>
      <c r="J41" s="202">
        <v>22.82</v>
      </c>
      <c r="K41" s="202">
        <v>77.09</v>
      </c>
      <c r="L41" s="202">
        <v>31.69</v>
      </c>
      <c r="M41" s="202">
        <v>0</v>
      </c>
      <c r="N41" s="202">
        <v>0.97</v>
      </c>
      <c r="O41" s="202">
        <v>1.64</v>
      </c>
      <c r="P41" s="202">
        <v>1.41</v>
      </c>
      <c r="Q41" s="202">
        <v>2.3199999999999998</v>
      </c>
      <c r="R41" s="202">
        <v>4.96</v>
      </c>
      <c r="S41" s="202">
        <v>0</v>
      </c>
      <c r="T41" s="202">
        <v>0</v>
      </c>
      <c r="U41" s="202">
        <v>9.4499999999999993</v>
      </c>
      <c r="V41" s="202">
        <v>0.12</v>
      </c>
      <c r="W41" s="202">
        <v>0.37</v>
      </c>
      <c r="X41" s="202">
        <v>0.81</v>
      </c>
      <c r="Y41" s="202">
        <v>0</v>
      </c>
      <c r="Z41" s="202">
        <v>38.020000000000003</v>
      </c>
      <c r="AA41" s="202">
        <v>11.28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29.02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111.6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16.96</v>
      </c>
      <c r="H42" s="202">
        <v>0</v>
      </c>
      <c r="I42" s="202">
        <v>0</v>
      </c>
      <c r="J42" s="202">
        <v>22.82</v>
      </c>
      <c r="K42" s="202">
        <v>77.09</v>
      </c>
      <c r="L42" s="202">
        <v>31.69</v>
      </c>
      <c r="M42" s="202">
        <v>0</v>
      </c>
      <c r="N42" s="202">
        <v>0.97</v>
      </c>
      <c r="O42" s="202">
        <v>1.64</v>
      </c>
      <c r="P42" s="202">
        <v>1.41</v>
      </c>
      <c r="Q42" s="202">
        <v>2.3199999999999998</v>
      </c>
      <c r="R42" s="202">
        <v>4.96</v>
      </c>
      <c r="S42" s="202">
        <v>0</v>
      </c>
      <c r="T42" s="202">
        <v>0</v>
      </c>
      <c r="U42" s="202">
        <v>9.4499999999999993</v>
      </c>
      <c r="V42" s="202">
        <v>0.12</v>
      </c>
      <c r="W42" s="202">
        <v>0.37</v>
      </c>
      <c r="X42" s="202">
        <v>0.81</v>
      </c>
      <c r="Y42" s="202">
        <v>0</v>
      </c>
      <c r="Z42" s="202">
        <v>38.020000000000003</v>
      </c>
      <c r="AA42" s="202">
        <v>11.28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28.86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111.6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6.93</v>
      </c>
      <c r="E43" s="202">
        <v>0</v>
      </c>
      <c r="F43" s="202">
        <v>0</v>
      </c>
      <c r="G43" s="202">
        <v>16.96</v>
      </c>
      <c r="H43" s="202">
        <v>0</v>
      </c>
      <c r="I43" s="202">
        <v>0</v>
      </c>
      <c r="J43" s="202">
        <v>22.82</v>
      </c>
      <c r="K43" s="202">
        <v>77.09</v>
      </c>
      <c r="L43" s="202">
        <v>31.69</v>
      </c>
      <c r="M43" s="202">
        <v>0</v>
      </c>
      <c r="N43" s="202">
        <v>0.97</v>
      </c>
      <c r="O43" s="202">
        <v>1.64</v>
      </c>
      <c r="P43" s="202">
        <v>1.41</v>
      </c>
      <c r="Q43" s="202">
        <v>2.3199999999999998</v>
      </c>
      <c r="R43" s="202">
        <v>4.96</v>
      </c>
      <c r="S43" s="202">
        <v>0</v>
      </c>
      <c r="T43" s="202">
        <v>0</v>
      </c>
      <c r="U43" s="202">
        <v>9.4499999999999993</v>
      </c>
      <c r="V43" s="202">
        <v>0.12</v>
      </c>
      <c r="W43" s="202">
        <v>0.37</v>
      </c>
      <c r="X43" s="202">
        <v>0.81</v>
      </c>
      <c r="Y43" s="202">
        <v>0</v>
      </c>
      <c r="Z43" s="202">
        <v>38.020000000000003</v>
      </c>
      <c r="AA43" s="202">
        <v>11.28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28.86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111.6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6.93</v>
      </c>
      <c r="E44" s="202">
        <v>0</v>
      </c>
      <c r="F44" s="202">
        <v>0</v>
      </c>
      <c r="G44" s="202">
        <v>16.96</v>
      </c>
      <c r="H44" s="202">
        <v>0</v>
      </c>
      <c r="I44" s="202">
        <v>0</v>
      </c>
      <c r="J44" s="202">
        <v>22.82</v>
      </c>
      <c r="K44" s="202">
        <v>77.09</v>
      </c>
      <c r="L44" s="202">
        <v>31.69</v>
      </c>
      <c r="M44" s="202">
        <v>0</v>
      </c>
      <c r="N44" s="202">
        <v>0.97</v>
      </c>
      <c r="O44" s="202">
        <v>1.64</v>
      </c>
      <c r="P44" s="202">
        <v>1.41</v>
      </c>
      <c r="Q44" s="202">
        <v>2.3199999999999998</v>
      </c>
      <c r="R44" s="202">
        <v>4.96</v>
      </c>
      <c r="S44" s="202">
        <v>0</v>
      </c>
      <c r="T44" s="202">
        <v>0</v>
      </c>
      <c r="U44" s="202">
        <v>9.4499999999999993</v>
      </c>
      <c r="V44" s="202">
        <v>0.12</v>
      </c>
      <c r="W44" s="202">
        <v>0.37</v>
      </c>
      <c r="X44" s="202">
        <v>0.81</v>
      </c>
      <c r="Y44" s="202">
        <v>0</v>
      </c>
      <c r="Z44" s="202">
        <v>38.020000000000003</v>
      </c>
      <c r="AA44" s="202">
        <v>11.28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28.86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111.6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16.96</v>
      </c>
      <c r="H45" s="202">
        <v>0</v>
      </c>
      <c r="I45" s="202">
        <v>0</v>
      </c>
      <c r="J45" s="202">
        <v>22.82</v>
      </c>
      <c r="K45" s="202">
        <v>77.09</v>
      </c>
      <c r="L45" s="202">
        <v>31.69</v>
      </c>
      <c r="M45" s="202">
        <v>0</v>
      </c>
      <c r="N45" s="202">
        <v>0.97</v>
      </c>
      <c r="O45" s="202">
        <v>1.64</v>
      </c>
      <c r="P45" s="202">
        <v>1.41</v>
      </c>
      <c r="Q45" s="202">
        <v>2.3199999999999998</v>
      </c>
      <c r="R45" s="202">
        <v>4.96</v>
      </c>
      <c r="S45" s="202">
        <v>0</v>
      </c>
      <c r="T45" s="202">
        <v>0</v>
      </c>
      <c r="U45" s="202">
        <v>9.4499999999999993</v>
      </c>
      <c r="V45" s="202">
        <v>0.8</v>
      </c>
      <c r="W45" s="202">
        <v>0.37</v>
      </c>
      <c r="X45" s="202">
        <v>0.81</v>
      </c>
      <c r="Y45" s="202">
        <v>0</v>
      </c>
      <c r="Z45" s="202">
        <v>38.020000000000003</v>
      </c>
      <c r="AA45" s="202">
        <v>11.3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28.86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111.6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16.96</v>
      </c>
      <c r="H46" s="202">
        <v>0</v>
      </c>
      <c r="I46" s="202">
        <v>0</v>
      </c>
      <c r="J46" s="202">
        <v>22.82</v>
      </c>
      <c r="K46" s="202">
        <v>77.09</v>
      </c>
      <c r="L46" s="202">
        <v>31.69</v>
      </c>
      <c r="M46" s="202">
        <v>0</v>
      </c>
      <c r="N46" s="202">
        <v>0.97</v>
      </c>
      <c r="O46" s="202">
        <v>1.64</v>
      </c>
      <c r="P46" s="202">
        <v>1.41</v>
      </c>
      <c r="Q46" s="202">
        <v>2.3199999999999998</v>
      </c>
      <c r="R46" s="202">
        <v>4.96</v>
      </c>
      <c r="S46" s="202">
        <v>0</v>
      </c>
      <c r="T46" s="202">
        <v>0</v>
      </c>
      <c r="U46" s="202">
        <v>9.4499999999999993</v>
      </c>
      <c r="V46" s="202">
        <v>0.81</v>
      </c>
      <c r="W46" s="202">
        <v>0.37</v>
      </c>
      <c r="X46" s="202">
        <v>0.81</v>
      </c>
      <c r="Y46" s="202">
        <v>0</v>
      </c>
      <c r="Z46" s="202">
        <v>38.020000000000003</v>
      </c>
      <c r="AA46" s="202">
        <v>11.3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28.86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111.6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16.96</v>
      </c>
      <c r="H47" s="202">
        <v>0</v>
      </c>
      <c r="I47" s="202">
        <v>0</v>
      </c>
      <c r="J47" s="202">
        <v>22.82</v>
      </c>
      <c r="K47" s="202">
        <v>77.09</v>
      </c>
      <c r="L47" s="202">
        <v>31.69</v>
      </c>
      <c r="M47" s="202">
        <v>0</v>
      </c>
      <c r="N47" s="202">
        <v>0.97</v>
      </c>
      <c r="O47" s="202">
        <v>1.64</v>
      </c>
      <c r="P47" s="202">
        <v>1.41</v>
      </c>
      <c r="Q47" s="202">
        <v>2.3199999999999998</v>
      </c>
      <c r="R47" s="202">
        <v>4.96</v>
      </c>
      <c r="S47" s="202">
        <v>0</v>
      </c>
      <c r="T47" s="202">
        <v>0</v>
      </c>
      <c r="U47" s="202">
        <v>9.4499999999999993</v>
      </c>
      <c r="V47" s="202">
        <v>0.81</v>
      </c>
      <c r="W47" s="202">
        <v>5.6</v>
      </c>
      <c r="X47" s="202">
        <v>10.6</v>
      </c>
      <c r="Y47" s="202">
        <v>0</v>
      </c>
      <c r="Z47" s="202">
        <v>38.020000000000003</v>
      </c>
      <c r="AA47" s="202">
        <v>11.3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28.86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111.6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16.96</v>
      </c>
      <c r="H48" s="202">
        <v>0</v>
      </c>
      <c r="I48" s="202">
        <v>0</v>
      </c>
      <c r="J48" s="202">
        <v>22.82</v>
      </c>
      <c r="K48" s="202">
        <v>77.09</v>
      </c>
      <c r="L48" s="202">
        <v>31.69</v>
      </c>
      <c r="M48" s="202">
        <v>0</v>
      </c>
      <c r="N48" s="202">
        <v>0.97</v>
      </c>
      <c r="O48" s="202">
        <v>1.64</v>
      </c>
      <c r="P48" s="202">
        <v>1.41</v>
      </c>
      <c r="Q48" s="202">
        <v>2.3199999999999998</v>
      </c>
      <c r="R48" s="202">
        <v>4.96</v>
      </c>
      <c r="S48" s="202">
        <v>0</v>
      </c>
      <c r="T48" s="202">
        <v>0</v>
      </c>
      <c r="U48" s="202">
        <v>9.4499999999999993</v>
      </c>
      <c r="V48" s="202">
        <v>0.81</v>
      </c>
      <c r="W48" s="202">
        <v>5.6</v>
      </c>
      <c r="X48" s="202">
        <v>10.6</v>
      </c>
      <c r="Y48" s="202">
        <v>0</v>
      </c>
      <c r="Z48" s="202">
        <v>38.020000000000003</v>
      </c>
      <c r="AA48" s="202">
        <v>11.3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28.86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111.6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16.96</v>
      </c>
      <c r="H49" s="202">
        <v>0</v>
      </c>
      <c r="I49" s="202">
        <v>0</v>
      </c>
      <c r="J49" s="202">
        <v>22.82</v>
      </c>
      <c r="K49" s="202">
        <v>77.09</v>
      </c>
      <c r="L49" s="202">
        <v>31.69</v>
      </c>
      <c r="M49" s="202">
        <v>0</v>
      </c>
      <c r="N49" s="202">
        <v>0.97</v>
      </c>
      <c r="O49" s="202">
        <v>1.64</v>
      </c>
      <c r="P49" s="202">
        <v>1.41</v>
      </c>
      <c r="Q49" s="202">
        <v>2.3199999999999998</v>
      </c>
      <c r="R49" s="202">
        <v>4.96</v>
      </c>
      <c r="S49" s="202">
        <v>0</v>
      </c>
      <c r="T49" s="202">
        <v>0</v>
      </c>
      <c r="U49" s="202">
        <v>9.4499999999999993</v>
      </c>
      <c r="V49" s="202">
        <v>0.81</v>
      </c>
      <c r="W49" s="202">
        <v>5.6</v>
      </c>
      <c r="X49" s="202">
        <v>10.6</v>
      </c>
      <c r="Y49" s="202">
        <v>0</v>
      </c>
      <c r="Z49" s="202">
        <v>38.020000000000003</v>
      </c>
      <c r="AA49" s="202">
        <v>11.3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28.86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111.6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16.96</v>
      </c>
      <c r="H50" s="202">
        <v>0</v>
      </c>
      <c r="I50" s="202">
        <v>0</v>
      </c>
      <c r="J50" s="202">
        <v>22.82</v>
      </c>
      <c r="K50" s="202">
        <v>77.09</v>
      </c>
      <c r="L50" s="202">
        <v>31.69</v>
      </c>
      <c r="M50" s="202">
        <v>0</v>
      </c>
      <c r="N50" s="202">
        <v>0.97</v>
      </c>
      <c r="O50" s="202">
        <v>1.64</v>
      </c>
      <c r="P50" s="202">
        <v>1.41</v>
      </c>
      <c r="Q50" s="202">
        <v>2.3199999999999998</v>
      </c>
      <c r="R50" s="202">
        <v>4.96</v>
      </c>
      <c r="S50" s="202">
        <v>0</v>
      </c>
      <c r="T50" s="202">
        <v>0</v>
      </c>
      <c r="U50" s="202">
        <v>9.4499999999999993</v>
      </c>
      <c r="V50" s="202">
        <v>0.81</v>
      </c>
      <c r="W50" s="202">
        <v>5.6</v>
      </c>
      <c r="X50" s="202">
        <v>10.6</v>
      </c>
      <c r="Y50" s="202">
        <v>0</v>
      </c>
      <c r="Z50" s="202">
        <v>38.020000000000003</v>
      </c>
      <c r="AA50" s="202">
        <v>11.3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28.86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111.6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6.88</v>
      </c>
      <c r="E51" s="202">
        <v>0</v>
      </c>
      <c r="F51" s="202">
        <v>0</v>
      </c>
      <c r="G51" s="202">
        <v>16.829999999999998</v>
      </c>
      <c r="H51" s="202">
        <v>0</v>
      </c>
      <c r="I51" s="202">
        <v>0</v>
      </c>
      <c r="J51" s="202">
        <v>22.82</v>
      </c>
      <c r="K51" s="202">
        <v>77.09</v>
      </c>
      <c r="L51" s="202">
        <v>31.69</v>
      </c>
      <c r="M51" s="202">
        <v>0</v>
      </c>
      <c r="N51" s="202">
        <v>0.97</v>
      </c>
      <c r="O51" s="202">
        <v>1.64</v>
      </c>
      <c r="P51" s="202">
        <v>1.41</v>
      </c>
      <c r="Q51" s="202">
        <v>2.3199999999999998</v>
      </c>
      <c r="R51" s="202">
        <v>4.96</v>
      </c>
      <c r="S51" s="202">
        <v>0</v>
      </c>
      <c r="T51" s="202">
        <v>0</v>
      </c>
      <c r="U51" s="202">
        <v>9.4499999999999993</v>
      </c>
      <c r="V51" s="202">
        <v>1.44</v>
      </c>
      <c r="W51" s="202">
        <v>5.6</v>
      </c>
      <c r="X51" s="202">
        <v>10.6</v>
      </c>
      <c r="Y51" s="202">
        <v>0</v>
      </c>
      <c r="Z51" s="202">
        <v>38.020000000000003</v>
      </c>
      <c r="AA51" s="202">
        <v>11.3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28.86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108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6.88</v>
      </c>
      <c r="E52" s="202">
        <v>0</v>
      </c>
      <c r="F52" s="202">
        <v>0</v>
      </c>
      <c r="G52" s="202">
        <v>16.829999999999998</v>
      </c>
      <c r="H52" s="202">
        <v>0</v>
      </c>
      <c r="I52" s="202">
        <v>0</v>
      </c>
      <c r="J52" s="202">
        <v>22.82</v>
      </c>
      <c r="K52" s="202">
        <v>77.09</v>
      </c>
      <c r="L52" s="202">
        <v>31.69</v>
      </c>
      <c r="M52" s="202">
        <v>0</v>
      </c>
      <c r="N52" s="202">
        <v>0.97</v>
      </c>
      <c r="O52" s="202">
        <v>1.64</v>
      </c>
      <c r="P52" s="202">
        <v>1.41</v>
      </c>
      <c r="Q52" s="202">
        <v>2.3199999999999998</v>
      </c>
      <c r="R52" s="202">
        <v>4.96</v>
      </c>
      <c r="S52" s="202">
        <v>0</v>
      </c>
      <c r="T52" s="202">
        <v>0</v>
      </c>
      <c r="U52" s="202">
        <v>9.4499999999999993</v>
      </c>
      <c r="V52" s="202">
        <v>2.06</v>
      </c>
      <c r="W52" s="202">
        <v>5.6</v>
      </c>
      <c r="X52" s="202">
        <v>10.6</v>
      </c>
      <c r="Y52" s="202">
        <v>0</v>
      </c>
      <c r="Z52" s="202">
        <v>38.020000000000003</v>
      </c>
      <c r="AA52" s="202">
        <v>11.3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28.86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108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16.829999999999998</v>
      </c>
      <c r="H53" s="202">
        <v>0</v>
      </c>
      <c r="I53" s="202">
        <v>0</v>
      </c>
      <c r="J53" s="202">
        <v>22.82</v>
      </c>
      <c r="K53" s="202">
        <v>77.09</v>
      </c>
      <c r="L53" s="202">
        <v>31.69</v>
      </c>
      <c r="M53" s="202">
        <v>0</v>
      </c>
      <c r="N53" s="202">
        <v>0.97</v>
      </c>
      <c r="O53" s="202">
        <v>1.64</v>
      </c>
      <c r="P53" s="202">
        <v>1.41</v>
      </c>
      <c r="Q53" s="202">
        <v>2.3199999999999998</v>
      </c>
      <c r="R53" s="202">
        <v>4.96</v>
      </c>
      <c r="S53" s="202">
        <v>0</v>
      </c>
      <c r="T53" s="202">
        <v>0</v>
      </c>
      <c r="U53" s="202">
        <v>9.4499999999999993</v>
      </c>
      <c r="V53" s="202">
        <v>2.34</v>
      </c>
      <c r="W53" s="202">
        <v>5.6</v>
      </c>
      <c r="X53" s="202">
        <v>0.81</v>
      </c>
      <c r="Y53" s="202">
        <v>0</v>
      </c>
      <c r="Z53" s="202">
        <v>38.020000000000003</v>
      </c>
      <c r="AA53" s="202">
        <v>6.1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28.86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108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16.829999999999998</v>
      </c>
      <c r="H54" s="202">
        <v>0</v>
      </c>
      <c r="I54" s="202">
        <v>0</v>
      </c>
      <c r="J54" s="202">
        <v>22.82</v>
      </c>
      <c r="K54" s="202">
        <v>77.09</v>
      </c>
      <c r="L54" s="202">
        <v>31.69</v>
      </c>
      <c r="M54" s="202">
        <v>0</v>
      </c>
      <c r="N54" s="202">
        <v>0.97</v>
      </c>
      <c r="O54" s="202">
        <v>1.64</v>
      </c>
      <c r="P54" s="202">
        <v>1.41</v>
      </c>
      <c r="Q54" s="202">
        <v>2.3199999999999998</v>
      </c>
      <c r="R54" s="202">
        <v>4.96</v>
      </c>
      <c r="S54" s="202">
        <v>0</v>
      </c>
      <c r="T54" s="202">
        <v>0</v>
      </c>
      <c r="U54" s="202">
        <v>9.4499999999999993</v>
      </c>
      <c r="V54" s="202">
        <v>2.38</v>
      </c>
      <c r="W54" s="202">
        <v>0.37</v>
      </c>
      <c r="X54" s="202">
        <v>0.81</v>
      </c>
      <c r="Y54" s="202">
        <v>0</v>
      </c>
      <c r="Z54" s="202">
        <v>38.020000000000003</v>
      </c>
      <c r="AA54" s="202">
        <v>6.1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28.86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108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16.829999999999998</v>
      </c>
      <c r="H55" s="202">
        <v>0</v>
      </c>
      <c r="I55" s="202">
        <v>0</v>
      </c>
      <c r="J55" s="202">
        <v>22.82</v>
      </c>
      <c r="K55" s="202">
        <v>77.09</v>
      </c>
      <c r="L55" s="202">
        <v>31.69</v>
      </c>
      <c r="M55" s="202">
        <v>0</v>
      </c>
      <c r="N55" s="202">
        <v>0.97</v>
      </c>
      <c r="O55" s="202">
        <v>1.64</v>
      </c>
      <c r="P55" s="202">
        <v>6.47</v>
      </c>
      <c r="Q55" s="202">
        <v>2.3199999999999998</v>
      </c>
      <c r="R55" s="202">
        <v>4.96</v>
      </c>
      <c r="S55" s="202">
        <v>0</v>
      </c>
      <c r="T55" s="202">
        <v>0</v>
      </c>
      <c r="U55" s="202">
        <v>9.4499999999999993</v>
      </c>
      <c r="V55" s="202">
        <v>2.38</v>
      </c>
      <c r="W55" s="202">
        <v>0.37</v>
      </c>
      <c r="X55" s="202">
        <v>0.81</v>
      </c>
      <c r="Y55" s="202">
        <v>0</v>
      </c>
      <c r="Z55" s="202">
        <v>38.020000000000003</v>
      </c>
      <c r="AA55" s="202">
        <v>11.28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29.51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108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16.829999999999998</v>
      </c>
      <c r="H56" s="202">
        <v>0</v>
      </c>
      <c r="I56" s="202">
        <v>0</v>
      </c>
      <c r="J56" s="202">
        <v>22.82</v>
      </c>
      <c r="K56" s="202">
        <v>77.09</v>
      </c>
      <c r="L56" s="202">
        <v>31.69</v>
      </c>
      <c r="M56" s="202">
        <v>0</v>
      </c>
      <c r="N56" s="202">
        <v>0.97</v>
      </c>
      <c r="O56" s="202">
        <v>1.64</v>
      </c>
      <c r="P56" s="202">
        <v>6.4</v>
      </c>
      <c r="Q56" s="202">
        <v>2.3199999999999998</v>
      </c>
      <c r="R56" s="202">
        <v>4.96</v>
      </c>
      <c r="S56" s="202">
        <v>0</v>
      </c>
      <c r="T56" s="202">
        <v>0</v>
      </c>
      <c r="U56" s="202">
        <v>9.4499999999999993</v>
      </c>
      <c r="V56" s="202">
        <v>2.38</v>
      </c>
      <c r="W56" s="202">
        <v>0.37</v>
      </c>
      <c r="X56" s="202">
        <v>0.81</v>
      </c>
      <c r="Y56" s="202">
        <v>0</v>
      </c>
      <c r="Z56" s="202">
        <v>38.020000000000003</v>
      </c>
      <c r="AA56" s="202">
        <v>11.28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29.51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108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16.829999999999998</v>
      </c>
      <c r="H57" s="202">
        <v>0</v>
      </c>
      <c r="I57" s="202">
        <v>0</v>
      </c>
      <c r="J57" s="202">
        <v>22.82</v>
      </c>
      <c r="K57" s="202">
        <v>77.09</v>
      </c>
      <c r="L57" s="202">
        <v>31.69</v>
      </c>
      <c r="M57" s="202">
        <v>0</v>
      </c>
      <c r="N57" s="202">
        <v>0.97</v>
      </c>
      <c r="O57" s="202">
        <v>1.64</v>
      </c>
      <c r="P57" s="202">
        <v>6.19</v>
      </c>
      <c r="Q57" s="202">
        <v>2.3199999999999998</v>
      </c>
      <c r="R57" s="202">
        <v>4.96</v>
      </c>
      <c r="S57" s="202">
        <v>0</v>
      </c>
      <c r="T57" s="202">
        <v>0</v>
      </c>
      <c r="U57" s="202">
        <v>9.4499999999999993</v>
      </c>
      <c r="V57" s="202">
        <v>2.38</v>
      </c>
      <c r="W57" s="202">
        <v>0.37</v>
      </c>
      <c r="X57" s="202">
        <v>0.81</v>
      </c>
      <c r="Y57" s="202">
        <v>0</v>
      </c>
      <c r="Z57" s="202">
        <v>38.020000000000003</v>
      </c>
      <c r="AA57" s="202">
        <v>11.28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29.51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108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16.829999999999998</v>
      </c>
      <c r="H58" s="202">
        <v>0</v>
      </c>
      <c r="I58" s="202">
        <v>0</v>
      </c>
      <c r="J58" s="202">
        <v>22.82</v>
      </c>
      <c r="K58" s="202">
        <v>77.09</v>
      </c>
      <c r="L58" s="202">
        <v>31.69</v>
      </c>
      <c r="M58" s="202">
        <v>0</v>
      </c>
      <c r="N58" s="202">
        <v>0.97</v>
      </c>
      <c r="O58" s="202">
        <v>1.64</v>
      </c>
      <c r="P58" s="202">
        <v>6.19</v>
      </c>
      <c r="Q58" s="202">
        <v>2.3199999999999998</v>
      </c>
      <c r="R58" s="202">
        <v>4.96</v>
      </c>
      <c r="S58" s="202">
        <v>0</v>
      </c>
      <c r="T58" s="202">
        <v>0</v>
      </c>
      <c r="U58" s="202">
        <v>9.4499999999999993</v>
      </c>
      <c r="V58" s="202">
        <v>2.38</v>
      </c>
      <c r="W58" s="202">
        <v>0.37</v>
      </c>
      <c r="X58" s="202">
        <v>0.81</v>
      </c>
      <c r="Y58" s="202">
        <v>0</v>
      </c>
      <c r="Z58" s="202">
        <v>38.020000000000003</v>
      </c>
      <c r="AA58" s="202">
        <v>11.28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29.51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108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16.829999999999998</v>
      </c>
      <c r="H59" s="202">
        <v>0</v>
      </c>
      <c r="I59" s="202">
        <v>0</v>
      </c>
      <c r="J59" s="202">
        <v>22.82</v>
      </c>
      <c r="K59" s="202">
        <v>77.09</v>
      </c>
      <c r="L59" s="202">
        <v>32.75</v>
      </c>
      <c r="M59" s="202">
        <v>0</v>
      </c>
      <c r="N59" s="202">
        <v>0.97</v>
      </c>
      <c r="O59" s="202">
        <v>1.64</v>
      </c>
      <c r="P59" s="202">
        <v>10.029999999999999</v>
      </c>
      <c r="Q59" s="202">
        <v>2.41</v>
      </c>
      <c r="R59" s="202">
        <v>5.15</v>
      </c>
      <c r="S59" s="202">
        <v>0</v>
      </c>
      <c r="T59" s="202">
        <v>0</v>
      </c>
      <c r="U59" s="202">
        <v>9.4499999999999993</v>
      </c>
      <c r="V59" s="202">
        <v>2.38</v>
      </c>
      <c r="W59" s="202">
        <v>5.6</v>
      </c>
      <c r="X59" s="202">
        <v>12.53</v>
      </c>
      <c r="Y59" s="202">
        <v>0</v>
      </c>
      <c r="Z59" s="202">
        <v>38.880000000000003</v>
      </c>
      <c r="AA59" s="202">
        <v>11.57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29.51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108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16.829999999999998</v>
      </c>
      <c r="H60" s="202">
        <v>0</v>
      </c>
      <c r="I60" s="202">
        <v>0</v>
      </c>
      <c r="J60" s="202">
        <v>22.82</v>
      </c>
      <c r="K60" s="202">
        <v>77.09</v>
      </c>
      <c r="L60" s="202">
        <v>32.75</v>
      </c>
      <c r="M60" s="202">
        <v>0</v>
      </c>
      <c r="N60" s="202">
        <v>0.97</v>
      </c>
      <c r="O60" s="202">
        <v>1.64</v>
      </c>
      <c r="P60" s="202">
        <v>11.15</v>
      </c>
      <c r="Q60" s="202">
        <v>2.41</v>
      </c>
      <c r="R60" s="202">
        <v>5.15</v>
      </c>
      <c r="S60" s="202">
        <v>0</v>
      </c>
      <c r="T60" s="202">
        <v>0</v>
      </c>
      <c r="U60" s="202">
        <v>9.4499999999999993</v>
      </c>
      <c r="V60" s="202">
        <v>2.38</v>
      </c>
      <c r="W60" s="202">
        <v>5.6</v>
      </c>
      <c r="X60" s="202">
        <v>10.6</v>
      </c>
      <c r="Y60" s="202">
        <v>0</v>
      </c>
      <c r="Z60" s="202">
        <v>38.880000000000003</v>
      </c>
      <c r="AA60" s="202">
        <v>11.57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29.51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108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16.829999999999998</v>
      </c>
      <c r="H61" s="202">
        <v>0</v>
      </c>
      <c r="I61" s="202">
        <v>0</v>
      </c>
      <c r="J61" s="202">
        <v>22.82</v>
      </c>
      <c r="K61" s="202">
        <v>77.09</v>
      </c>
      <c r="L61" s="202">
        <v>32.75</v>
      </c>
      <c r="M61" s="202">
        <v>0</v>
      </c>
      <c r="N61" s="202">
        <v>0.97</v>
      </c>
      <c r="O61" s="202">
        <v>1.64</v>
      </c>
      <c r="P61" s="202">
        <v>12.27</v>
      </c>
      <c r="Q61" s="202">
        <v>2.41</v>
      </c>
      <c r="R61" s="202">
        <v>5.15</v>
      </c>
      <c r="S61" s="202">
        <v>0</v>
      </c>
      <c r="T61" s="202">
        <v>0</v>
      </c>
      <c r="U61" s="202">
        <v>9.4499999999999993</v>
      </c>
      <c r="V61" s="202">
        <v>2.38</v>
      </c>
      <c r="W61" s="202">
        <v>5.6</v>
      </c>
      <c r="X61" s="202">
        <v>13.5</v>
      </c>
      <c r="Y61" s="202">
        <v>0</v>
      </c>
      <c r="Z61" s="202">
        <v>39.08</v>
      </c>
      <c r="AA61" s="202">
        <v>11.57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29.51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108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16.829999999999998</v>
      </c>
      <c r="H62" s="202">
        <v>0</v>
      </c>
      <c r="I62" s="202">
        <v>0</v>
      </c>
      <c r="J62" s="202">
        <v>22.82</v>
      </c>
      <c r="K62" s="202">
        <v>77.09</v>
      </c>
      <c r="L62" s="202">
        <v>31.69</v>
      </c>
      <c r="M62" s="202">
        <v>0</v>
      </c>
      <c r="N62" s="202">
        <v>0.97</v>
      </c>
      <c r="O62" s="202">
        <v>1.64</v>
      </c>
      <c r="P62" s="202">
        <v>13.01</v>
      </c>
      <c r="Q62" s="202">
        <v>2.3199999999999998</v>
      </c>
      <c r="R62" s="202">
        <v>4.96</v>
      </c>
      <c r="S62" s="202">
        <v>0</v>
      </c>
      <c r="T62" s="202">
        <v>0</v>
      </c>
      <c r="U62" s="202">
        <v>9.4499999999999993</v>
      </c>
      <c r="V62" s="202">
        <v>1.69</v>
      </c>
      <c r="W62" s="202">
        <v>5.6</v>
      </c>
      <c r="X62" s="202">
        <v>13.5</v>
      </c>
      <c r="Y62" s="202">
        <v>0</v>
      </c>
      <c r="Z62" s="202">
        <v>38.020000000000003</v>
      </c>
      <c r="AA62" s="202">
        <v>11.28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29.51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108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16.829999999999998</v>
      </c>
      <c r="H63" s="202">
        <v>0</v>
      </c>
      <c r="I63" s="202">
        <v>0</v>
      </c>
      <c r="J63" s="202">
        <v>22.82</v>
      </c>
      <c r="K63" s="202">
        <v>77.09</v>
      </c>
      <c r="L63" s="202">
        <v>32.75</v>
      </c>
      <c r="M63" s="202">
        <v>0</v>
      </c>
      <c r="N63" s="202">
        <v>0.97</v>
      </c>
      <c r="O63" s="202">
        <v>1.64</v>
      </c>
      <c r="P63" s="202">
        <v>14.87</v>
      </c>
      <c r="Q63" s="202">
        <v>2.41</v>
      </c>
      <c r="R63" s="202">
        <v>5.15</v>
      </c>
      <c r="S63" s="202">
        <v>0</v>
      </c>
      <c r="T63" s="202">
        <v>0</v>
      </c>
      <c r="U63" s="202">
        <v>9.4499999999999993</v>
      </c>
      <c r="V63" s="202">
        <v>2.38</v>
      </c>
      <c r="W63" s="202">
        <v>5.6</v>
      </c>
      <c r="X63" s="202">
        <v>13.5</v>
      </c>
      <c r="Y63" s="202">
        <v>0</v>
      </c>
      <c r="Z63" s="202">
        <v>37.89</v>
      </c>
      <c r="AA63" s="202">
        <v>11.28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29.51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108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16.829999999999998</v>
      </c>
      <c r="H64" s="202">
        <v>0</v>
      </c>
      <c r="I64" s="202">
        <v>0</v>
      </c>
      <c r="J64" s="202">
        <v>22.82</v>
      </c>
      <c r="K64" s="202">
        <v>77.09</v>
      </c>
      <c r="L64" s="202">
        <v>32.75</v>
      </c>
      <c r="M64" s="202">
        <v>0</v>
      </c>
      <c r="N64" s="202">
        <v>0.97</v>
      </c>
      <c r="O64" s="202">
        <v>1.64</v>
      </c>
      <c r="P64" s="202">
        <v>15.98</v>
      </c>
      <c r="Q64" s="202">
        <v>2.41</v>
      </c>
      <c r="R64" s="202">
        <v>5.15</v>
      </c>
      <c r="S64" s="202">
        <v>0</v>
      </c>
      <c r="T64" s="202">
        <v>0</v>
      </c>
      <c r="U64" s="202">
        <v>9.4499999999999993</v>
      </c>
      <c r="V64" s="202">
        <v>2.38</v>
      </c>
      <c r="W64" s="202">
        <v>5.6</v>
      </c>
      <c r="X64" s="202">
        <v>13.5</v>
      </c>
      <c r="Y64" s="202">
        <v>0</v>
      </c>
      <c r="Z64" s="202">
        <v>37.89</v>
      </c>
      <c r="AA64" s="202">
        <v>11.28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29.51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108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16.829999999999998</v>
      </c>
      <c r="H65" s="202">
        <v>0</v>
      </c>
      <c r="I65" s="202">
        <v>0</v>
      </c>
      <c r="J65" s="202">
        <v>22.82</v>
      </c>
      <c r="K65" s="202">
        <v>77.09</v>
      </c>
      <c r="L65" s="202">
        <v>32.75</v>
      </c>
      <c r="M65" s="202">
        <v>0</v>
      </c>
      <c r="N65" s="202">
        <v>0.97</v>
      </c>
      <c r="O65" s="202">
        <v>1.64</v>
      </c>
      <c r="P65" s="202">
        <v>16.73</v>
      </c>
      <c r="Q65" s="202">
        <v>2.41</v>
      </c>
      <c r="R65" s="202">
        <v>5.15</v>
      </c>
      <c r="S65" s="202">
        <v>0</v>
      </c>
      <c r="T65" s="202">
        <v>0</v>
      </c>
      <c r="U65" s="202">
        <v>9.4499999999999993</v>
      </c>
      <c r="V65" s="202">
        <v>2.38</v>
      </c>
      <c r="W65" s="202">
        <v>5.6</v>
      </c>
      <c r="X65" s="202">
        <v>13.5</v>
      </c>
      <c r="Y65" s="202">
        <v>0</v>
      </c>
      <c r="Z65" s="202">
        <v>38.020000000000003</v>
      </c>
      <c r="AA65" s="202">
        <v>11.28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29.51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108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16.829999999999998</v>
      </c>
      <c r="H66" s="202">
        <v>0</v>
      </c>
      <c r="I66" s="202">
        <v>0</v>
      </c>
      <c r="J66" s="202">
        <v>22.82</v>
      </c>
      <c r="K66" s="202">
        <v>77.09</v>
      </c>
      <c r="L66" s="202">
        <v>32.75</v>
      </c>
      <c r="M66" s="202">
        <v>0</v>
      </c>
      <c r="N66" s="202">
        <v>0.97</v>
      </c>
      <c r="O66" s="202">
        <v>1.64</v>
      </c>
      <c r="P66" s="202">
        <v>16.73</v>
      </c>
      <c r="Q66" s="202">
        <v>2.41</v>
      </c>
      <c r="R66" s="202">
        <v>5.15</v>
      </c>
      <c r="S66" s="202">
        <v>0</v>
      </c>
      <c r="T66" s="202">
        <v>0</v>
      </c>
      <c r="U66" s="202">
        <v>9.4499999999999993</v>
      </c>
      <c r="V66" s="202">
        <v>2.38</v>
      </c>
      <c r="W66" s="202">
        <v>5.6</v>
      </c>
      <c r="X66" s="202">
        <v>13.5</v>
      </c>
      <c r="Y66" s="202">
        <v>0</v>
      </c>
      <c r="Z66" s="202">
        <v>38.020000000000003</v>
      </c>
      <c r="AA66" s="202">
        <v>11.28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29.51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108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6.8</v>
      </c>
      <c r="E67" s="202">
        <v>0</v>
      </c>
      <c r="F67" s="202">
        <v>0</v>
      </c>
      <c r="G67" s="202">
        <v>16.829999999999998</v>
      </c>
      <c r="H67" s="202">
        <v>0</v>
      </c>
      <c r="I67" s="202">
        <v>0</v>
      </c>
      <c r="J67" s="202">
        <v>22.82</v>
      </c>
      <c r="K67" s="202">
        <v>77.09</v>
      </c>
      <c r="L67" s="202">
        <v>30.72</v>
      </c>
      <c r="M67" s="202">
        <v>0</v>
      </c>
      <c r="N67" s="202">
        <v>0.97</v>
      </c>
      <c r="O67" s="202">
        <v>1.64</v>
      </c>
      <c r="P67" s="202">
        <v>16.73</v>
      </c>
      <c r="Q67" s="202">
        <v>2.41</v>
      </c>
      <c r="R67" s="202">
        <v>5.15</v>
      </c>
      <c r="S67" s="202">
        <v>0</v>
      </c>
      <c r="T67" s="202">
        <v>0</v>
      </c>
      <c r="U67" s="202">
        <v>9.4499999999999993</v>
      </c>
      <c r="V67" s="202">
        <v>0.17</v>
      </c>
      <c r="W67" s="202">
        <v>0.66</v>
      </c>
      <c r="X67" s="202">
        <v>1.3</v>
      </c>
      <c r="Y67" s="202">
        <v>0</v>
      </c>
      <c r="Z67" s="202">
        <v>38.020000000000003</v>
      </c>
      <c r="AA67" s="202">
        <v>11.28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29.51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108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6.8</v>
      </c>
      <c r="E68" s="202">
        <v>0</v>
      </c>
      <c r="F68" s="202">
        <v>0</v>
      </c>
      <c r="G68" s="202">
        <v>16.829999999999998</v>
      </c>
      <c r="H68" s="202">
        <v>0</v>
      </c>
      <c r="I68" s="202">
        <v>0</v>
      </c>
      <c r="J68" s="202">
        <v>22.82</v>
      </c>
      <c r="K68" s="202">
        <v>77.09</v>
      </c>
      <c r="L68" s="202">
        <v>30.72</v>
      </c>
      <c r="M68" s="202">
        <v>0</v>
      </c>
      <c r="N68" s="202">
        <v>0.97</v>
      </c>
      <c r="O68" s="202">
        <v>1.64</v>
      </c>
      <c r="P68" s="202">
        <v>16.73</v>
      </c>
      <c r="Q68" s="202">
        <v>2.41</v>
      </c>
      <c r="R68" s="202">
        <v>5.15</v>
      </c>
      <c r="S68" s="202">
        <v>0</v>
      </c>
      <c r="T68" s="202">
        <v>0</v>
      </c>
      <c r="U68" s="202">
        <v>9.4499999999999993</v>
      </c>
      <c r="V68" s="202">
        <v>0.17</v>
      </c>
      <c r="W68" s="202">
        <v>0.37</v>
      </c>
      <c r="X68" s="202">
        <v>0.81</v>
      </c>
      <c r="Y68" s="202">
        <v>0</v>
      </c>
      <c r="Z68" s="202">
        <v>38.020000000000003</v>
      </c>
      <c r="AA68" s="202">
        <v>11.28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29.51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108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6.54</v>
      </c>
      <c r="E69" s="202">
        <v>0</v>
      </c>
      <c r="F69" s="202">
        <v>0</v>
      </c>
      <c r="G69" s="202">
        <v>16.829999999999998</v>
      </c>
      <c r="H69" s="202">
        <v>0</v>
      </c>
      <c r="I69" s="202">
        <v>0</v>
      </c>
      <c r="J69" s="202">
        <v>22.82</v>
      </c>
      <c r="K69" s="202">
        <v>77.09</v>
      </c>
      <c r="L69" s="202">
        <v>30.72</v>
      </c>
      <c r="M69" s="202">
        <v>0</v>
      </c>
      <c r="N69" s="202">
        <v>0.97</v>
      </c>
      <c r="O69" s="202">
        <v>1.64</v>
      </c>
      <c r="P69" s="202">
        <v>1.58</v>
      </c>
      <c r="Q69" s="202">
        <v>2.41</v>
      </c>
      <c r="R69" s="202">
        <v>5.15</v>
      </c>
      <c r="S69" s="202">
        <v>0</v>
      </c>
      <c r="T69" s="202">
        <v>0</v>
      </c>
      <c r="U69" s="202">
        <v>9.4499999999999993</v>
      </c>
      <c r="V69" s="202">
        <v>0.17</v>
      </c>
      <c r="W69" s="202">
        <v>0.37</v>
      </c>
      <c r="X69" s="202">
        <v>0.81</v>
      </c>
      <c r="Y69" s="202">
        <v>0</v>
      </c>
      <c r="Z69" s="202">
        <v>38.020000000000003</v>
      </c>
      <c r="AA69" s="202">
        <v>11.28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29.51</v>
      </c>
      <c r="AJ69" s="202">
        <v>0</v>
      </c>
      <c r="AK69" s="202">
        <v>11.89</v>
      </c>
      <c r="AL69" s="202">
        <v>0</v>
      </c>
      <c r="AM69" s="202">
        <v>0</v>
      </c>
      <c r="AN69" s="202">
        <v>0</v>
      </c>
      <c r="AO69" s="202">
        <v>108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6.54</v>
      </c>
      <c r="E70" s="202">
        <v>0</v>
      </c>
      <c r="F70" s="202">
        <v>0</v>
      </c>
      <c r="G70" s="202">
        <v>16.829999999999998</v>
      </c>
      <c r="H70" s="202">
        <v>0</v>
      </c>
      <c r="I70" s="202">
        <v>0</v>
      </c>
      <c r="J70" s="202">
        <v>22.82</v>
      </c>
      <c r="K70" s="202">
        <v>77.09</v>
      </c>
      <c r="L70" s="202">
        <v>30.72</v>
      </c>
      <c r="M70" s="202">
        <v>0</v>
      </c>
      <c r="N70" s="202">
        <v>0.97</v>
      </c>
      <c r="O70" s="202">
        <v>1.64</v>
      </c>
      <c r="P70" s="202">
        <v>1.58</v>
      </c>
      <c r="Q70" s="202">
        <v>2.41</v>
      </c>
      <c r="R70" s="202">
        <v>5.15</v>
      </c>
      <c r="S70" s="202">
        <v>0</v>
      </c>
      <c r="T70" s="202">
        <v>0</v>
      </c>
      <c r="U70" s="202">
        <v>9.4499999999999993</v>
      </c>
      <c r="V70" s="202">
        <v>0.17</v>
      </c>
      <c r="W70" s="202">
        <v>0.37</v>
      </c>
      <c r="X70" s="202">
        <v>0.81</v>
      </c>
      <c r="Y70" s="202">
        <v>0</v>
      </c>
      <c r="Z70" s="202">
        <v>38.020000000000003</v>
      </c>
      <c r="AA70" s="202">
        <v>11.28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29.51</v>
      </c>
      <c r="AJ70" s="202">
        <v>0</v>
      </c>
      <c r="AK70" s="202">
        <v>11.89</v>
      </c>
      <c r="AL70" s="202">
        <v>0</v>
      </c>
      <c r="AM70" s="202">
        <v>0</v>
      </c>
      <c r="AN70" s="202">
        <v>0</v>
      </c>
      <c r="AO70" s="202">
        <v>108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6.54</v>
      </c>
      <c r="E71" s="202">
        <v>0</v>
      </c>
      <c r="F71" s="202">
        <v>0</v>
      </c>
      <c r="G71" s="202">
        <v>16.829999999999998</v>
      </c>
      <c r="H71" s="202">
        <v>0</v>
      </c>
      <c r="I71" s="202">
        <v>0</v>
      </c>
      <c r="J71" s="202">
        <v>22.82</v>
      </c>
      <c r="K71" s="202">
        <v>77.09</v>
      </c>
      <c r="L71" s="202">
        <v>30.72</v>
      </c>
      <c r="M71" s="202">
        <v>0</v>
      </c>
      <c r="N71" s="202">
        <v>0.97</v>
      </c>
      <c r="O71" s="202">
        <v>1.64</v>
      </c>
      <c r="P71" s="202">
        <v>1.58</v>
      </c>
      <c r="Q71" s="202">
        <v>2.41</v>
      </c>
      <c r="R71" s="202">
        <v>5.15</v>
      </c>
      <c r="S71" s="202">
        <v>0</v>
      </c>
      <c r="T71" s="202">
        <v>0</v>
      </c>
      <c r="U71" s="202">
        <v>9.4499999999999993</v>
      </c>
      <c r="V71" s="202">
        <v>0.17</v>
      </c>
      <c r="W71" s="202">
        <v>0.37</v>
      </c>
      <c r="X71" s="202">
        <v>0.81</v>
      </c>
      <c r="Y71" s="202">
        <v>0</v>
      </c>
      <c r="Z71" s="202">
        <v>38.020000000000003</v>
      </c>
      <c r="AA71" s="202">
        <v>11.3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29.51</v>
      </c>
      <c r="AJ71" s="202">
        <v>0</v>
      </c>
      <c r="AK71" s="202">
        <v>11.89</v>
      </c>
      <c r="AL71" s="202">
        <v>0</v>
      </c>
      <c r="AM71" s="202">
        <v>0</v>
      </c>
      <c r="AN71" s="202">
        <v>0</v>
      </c>
      <c r="AO71" s="202">
        <v>108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6.54</v>
      </c>
      <c r="E72" s="202">
        <v>0</v>
      </c>
      <c r="F72" s="202">
        <v>0</v>
      </c>
      <c r="G72" s="202">
        <v>16.829999999999998</v>
      </c>
      <c r="H72" s="202">
        <v>0</v>
      </c>
      <c r="I72" s="202">
        <v>0</v>
      </c>
      <c r="J72" s="202">
        <v>22.82</v>
      </c>
      <c r="K72" s="202">
        <v>77.09</v>
      </c>
      <c r="L72" s="202">
        <v>30.72</v>
      </c>
      <c r="M72" s="202">
        <v>0</v>
      </c>
      <c r="N72" s="202">
        <v>0.97</v>
      </c>
      <c r="O72" s="202">
        <v>1.64</v>
      </c>
      <c r="P72" s="202">
        <v>1.58</v>
      </c>
      <c r="Q72" s="202">
        <v>2.41</v>
      </c>
      <c r="R72" s="202">
        <v>5.15</v>
      </c>
      <c r="S72" s="202">
        <v>0</v>
      </c>
      <c r="T72" s="202">
        <v>0</v>
      </c>
      <c r="U72" s="202">
        <v>9.4499999999999993</v>
      </c>
      <c r="V72" s="202">
        <v>0.17</v>
      </c>
      <c r="W72" s="202">
        <v>0.37</v>
      </c>
      <c r="X72" s="202">
        <v>0.81</v>
      </c>
      <c r="Y72" s="202">
        <v>0</v>
      </c>
      <c r="Z72" s="202">
        <v>38.020000000000003</v>
      </c>
      <c r="AA72" s="202">
        <v>11.3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29.51</v>
      </c>
      <c r="AJ72" s="202">
        <v>0</v>
      </c>
      <c r="AK72" s="202">
        <v>11.89</v>
      </c>
      <c r="AL72" s="202">
        <v>0</v>
      </c>
      <c r="AM72" s="202">
        <v>0</v>
      </c>
      <c r="AN72" s="202">
        <v>0</v>
      </c>
      <c r="AO72" s="202">
        <v>108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6.54</v>
      </c>
      <c r="E73" s="202">
        <v>0</v>
      </c>
      <c r="F73" s="202">
        <v>0</v>
      </c>
      <c r="G73" s="202">
        <v>16.829999999999998</v>
      </c>
      <c r="H73" s="202">
        <v>0</v>
      </c>
      <c r="I73" s="202">
        <v>0</v>
      </c>
      <c r="J73" s="202">
        <v>22.82</v>
      </c>
      <c r="K73" s="202">
        <v>77.09</v>
      </c>
      <c r="L73" s="202">
        <v>30.72</v>
      </c>
      <c r="M73" s="202">
        <v>0</v>
      </c>
      <c r="N73" s="202">
        <v>0.97</v>
      </c>
      <c r="O73" s="202">
        <v>1.64</v>
      </c>
      <c r="P73" s="202">
        <v>1.58</v>
      </c>
      <c r="Q73" s="202">
        <v>2.3199999999999998</v>
      </c>
      <c r="R73" s="202">
        <v>4.96</v>
      </c>
      <c r="S73" s="202">
        <v>0</v>
      </c>
      <c r="T73" s="202">
        <v>0</v>
      </c>
      <c r="U73" s="202">
        <v>9.4499999999999993</v>
      </c>
      <c r="V73" s="202">
        <v>0.17</v>
      </c>
      <c r="W73" s="202">
        <v>0.37</v>
      </c>
      <c r="X73" s="202">
        <v>0.81</v>
      </c>
      <c r="Y73" s="202">
        <v>0</v>
      </c>
      <c r="Z73" s="202">
        <v>2.02</v>
      </c>
      <c r="AA73" s="202">
        <v>0.74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29.51</v>
      </c>
      <c r="AJ73" s="202">
        <v>0</v>
      </c>
      <c r="AK73" s="202">
        <v>11.89</v>
      </c>
      <c r="AL73" s="202">
        <v>0</v>
      </c>
      <c r="AM73" s="202">
        <v>0</v>
      </c>
      <c r="AN73" s="202">
        <v>0</v>
      </c>
      <c r="AO73" s="202">
        <v>108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6.54</v>
      </c>
      <c r="E74" s="202">
        <v>0</v>
      </c>
      <c r="F74" s="202">
        <v>0</v>
      </c>
      <c r="G74" s="202">
        <v>16.829999999999998</v>
      </c>
      <c r="H74" s="202">
        <v>0</v>
      </c>
      <c r="I74" s="202">
        <v>0</v>
      </c>
      <c r="J74" s="202">
        <v>22.82</v>
      </c>
      <c r="K74" s="202">
        <v>77.09</v>
      </c>
      <c r="L74" s="202">
        <v>30.72</v>
      </c>
      <c r="M74" s="202">
        <v>0</v>
      </c>
      <c r="N74" s="202">
        <v>0.97</v>
      </c>
      <c r="O74" s="202">
        <v>1.64</v>
      </c>
      <c r="P74" s="202">
        <v>1.58</v>
      </c>
      <c r="Q74" s="202">
        <v>2.3199999999999998</v>
      </c>
      <c r="R74" s="202">
        <v>4.96</v>
      </c>
      <c r="S74" s="202">
        <v>0</v>
      </c>
      <c r="T74" s="202">
        <v>0</v>
      </c>
      <c r="U74" s="202">
        <v>9.4499999999999993</v>
      </c>
      <c r="V74" s="202">
        <v>0.17</v>
      </c>
      <c r="W74" s="202">
        <v>0.37</v>
      </c>
      <c r="X74" s="202">
        <v>0.81</v>
      </c>
      <c r="Y74" s="202">
        <v>0</v>
      </c>
      <c r="Z74" s="202">
        <v>2.02</v>
      </c>
      <c r="AA74" s="202">
        <v>0.74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29.51</v>
      </c>
      <c r="AJ74" s="202">
        <v>0</v>
      </c>
      <c r="AK74" s="202">
        <v>11.89</v>
      </c>
      <c r="AL74" s="202">
        <v>0</v>
      </c>
      <c r="AM74" s="202">
        <v>0</v>
      </c>
      <c r="AN74" s="202">
        <v>0</v>
      </c>
      <c r="AO74" s="202">
        <v>108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6.54</v>
      </c>
      <c r="E75" s="202">
        <v>0</v>
      </c>
      <c r="F75" s="202">
        <v>0</v>
      </c>
      <c r="G75" s="202">
        <v>16.829999999999998</v>
      </c>
      <c r="H75" s="202">
        <v>0</v>
      </c>
      <c r="I75" s="202">
        <v>0</v>
      </c>
      <c r="J75" s="202">
        <v>22.82</v>
      </c>
      <c r="K75" s="202">
        <v>77.09</v>
      </c>
      <c r="L75" s="202">
        <v>30.72</v>
      </c>
      <c r="M75" s="202">
        <v>0</v>
      </c>
      <c r="N75" s="202">
        <v>0.97</v>
      </c>
      <c r="O75" s="202">
        <v>1.64</v>
      </c>
      <c r="P75" s="202">
        <v>1.58</v>
      </c>
      <c r="Q75" s="202">
        <v>2.3199999999999998</v>
      </c>
      <c r="R75" s="202">
        <v>4.96</v>
      </c>
      <c r="S75" s="202">
        <v>0</v>
      </c>
      <c r="T75" s="202">
        <v>0</v>
      </c>
      <c r="U75" s="202">
        <v>9.4499999999999993</v>
      </c>
      <c r="V75" s="202">
        <v>0.17</v>
      </c>
      <c r="W75" s="202">
        <v>0.37</v>
      </c>
      <c r="X75" s="202">
        <v>0.81</v>
      </c>
      <c r="Y75" s="202">
        <v>0</v>
      </c>
      <c r="Z75" s="202">
        <v>2.02</v>
      </c>
      <c r="AA75" s="202">
        <v>0.74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29.02</v>
      </c>
      <c r="AJ75" s="202">
        <v>0</v>
      </c>
      <c r="AK75" s="202">
        <v>11.89</v>
      </c>
      <c r="AL75" s="202">
        <v>0</v>
      </c>
      <c r="AM75" s="202">
        <v>0</v>
      </c>
      <c r="AN75" s="202">
        <v>0</v>
      </c>
      <c r="AO75" s="202">
        <v>111.6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6.54</v>
      </c>
      <c r="E76" s="202">
        <v>0</v>
      </c>
      <c r="F76" s="202">
        <v>0</v>
      </c>
      <c r="G76" s="202">
        <v>16.829999999999998</v>
      </c>
      <c r="H76" s="202">
        <v>0</v>
      </c>
      <c r="I76" s="202">
        <v>0</v>
      </c>
      <c r="J76" s="202">
        <v>22.82</v>
      </c>
      <c r="K76" s="202">
        <v>77.09</v>
      </c>
      <c r="L76" s="202">
        <v>30.72</v>
      </c>
      <c r="M76" s="202">
        <v>0</v>
      </c>
      <c r="N76" s="202">
        <v>0.97</v>
      </c>
      <c r="O76" s="202">
        <v>1.64</v>
      </c>
      <c r="P76" s="202">
        <v>1.58</v>
      </c>
      <c r="Q76" s="202">
        <v>2.3199999999999998</v>
      </c>
      <c r="R76" s="202">
        <v>4.96</v>
      </c>
      <c r="S76" s="202">
        <v>0</v>
      </c>
      <c r="T76" s="202">
        <v>0</v>
      </c>
      <c r="U76" s="202">
        <v>9.4499999999999993</v>
      </c>
      <c r="V76" s="202">
        <v>0.17</v>
      </c>
      <c r="W76" s="202">
        <v>0.37</v>
      </c>
      <c r="X76" s="202">
        <v>0.81</v>
      </c>
      <c r="Y76" s="202">
        <v>0</v>
      </c>
      <c r="Z76" s="202">
        <v>2.02</v>
      </c>
      <c r="AA76" s="202">
        <v>0.74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29.02</v>
      </c>
      <c r="AJ76" s="202">
        <v>0</v>
      </c>
      <c r="AK76" s="202">
        <v>11.89</v>
      </c>
      <c r="AL76" s="202">
        <v>0</v>
      </c>
      <c r="AM76" s="202">
        <v>0</v>
      </c>
      <c r="AN76" s="202">
        <v>0</v>
      </c>
      <c r="AO76" s="202">
        <v>111.6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6.54</v>
      </c>
      <c r="E77" s="202">
        <v>0</v>
      </c>
      <c r="F77" s="202">
        <v>0</v>
      </c>
      <c r="G77" s="202">
        <v>16.829999999999998</v>
      </c>
      <c r="H77" s="202">
        <v>0</v>
      </c>
      <c r="I77" s="202">
        <v>0</v>
      </c>
      <c r="J77" s="202">
        <v>22.82</v>
      </c>
      <c r="K77" s="202">
        <v>22.55</v>
      </c>
      <c r="L77" s="202">
        <v>2.3199999999999998</v>
      </c>
      <c r="M77" s="202">
        <v>0</v>
      </c>
      <c r="N77" s="202">
        <v>0.97</v>
      </c>
      <c r="O77" s="202">
        <v>1.64</v>
      </c>
      <c r="P77" s="202">
        <v>1.58</v>
      </c>
      <c r="Q77" s="202">
        <v>0.25</v>
      </c>
      <c r="R77" s="202">
        <v>0.61</v>
      </c>
      <c r="S77" s="202">
        <v>0</v>
      </c>
      <c r="T77" s="202">
        <v>0</v>
      </c>
      <c r="U77" s="202">
        <v>9.4499999999999993</v>
      </c>
      <c r="V77" s="202">
        <v>0.17</v>
      </c>
      <c r="W77" s="202">
        <v>0.37</v>
      </c>
      <c r="X77" s="202">
        <v>0.81</v>
      </c>
      <c r="Y77" s="202">
        <v>0</v>
      </c>
      <c r="Z77" s="202">
        <v>2.02</v>
      </c>
      <c r="AA77" s="202">
        <v>0.74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29.02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111.6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6.54</v>
      </c>
      <c r="E78" s="202">
        <v>0</v>
      </c>
      <c r="F78" s="202">
        <v>0</v>
      </c>
      <c r="G78" s="202">
        <v>16.829999999999998</v>
      </c>
      <c r="H78" s="202">
        <v>0</v>
      </c>
      <c r="I78" s="202">
        <v>0</v>
      </c>
      <c r="J78" s="202">
        <v>22.82</v>
      </c>
      <c r="K78" s="202">
        <v>5.3</v>
      </c>
      <c r="L78" s="202">
        <v>2.09</v>
      </c>
      <c r="M78" s="202">
        <v>0</v>
      </c>
      <c r="N78" s="202">
        <v>0.97</v>
      </c>
      <c r="O78" s="202">
        <v>1.64</v>
      </c>
      <c r="P78" s="202">
        <v>1.58</v>
      </c>
      <c r="Q78" s="202">
        <v>0.17</v>
      </c>
      <c r="R78" s="202">
        <v>0.35</v>
      </c>
      <c r="S78" s="202">
        <v>0</v>
      </c>
      <c r="T78" s="202">
        <v>0</v>
      </c>
      <c r="U78" s="202">
        <v>9.4499999999999993</v>
      </c>
      <c r="V78" s="202">
        <v>0.17</v>
      </c>
      <c r="W78" s="202">
        <v>0.37</v>
      </c>
      <c r="X78" s="202">
        <v>0.81</v>
      </c>
      <c r="Y78" s="202">
        <v>0</v>
      </c>
      <c r="Z78" s="202">
        <v>2.02</v>
      </c>
      <c r="AA78" s="202">
        <v>0.74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29.02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111.6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6.54</v>
      </c>
      <c r="E79" s="202">
        <v>0</v>
      </c>
      <c r="F79" s="202">
        <v>0</v>
      </c>
      <c r="G79" s="202">
        <v>16.829999999999998</v>
      </c>
      <c r="H79" s="202">
        <v>0</v>
      </c>
      <c r="I79" s="202">
        <v>0</v>
      </c>
      <c r="J79" s="202">
        <v>22.82</v>
      </c>
      <c r="K79" s="202">
        <v>5.3</v>
      </c>
      <c r="L79" s="202">
        <v>2.09</v>
      </c>
      <c r="M79" s="202">
        <v>0</v>
      </c>
      <c r="N79" s="202">
        <v>0.97</v>
      </c>
      <c r="O79" s="202">
        <v>1.64</v>
      </c>
      <c r="P79" s="202">
        <v>1.58</v>
      </c>
      <c r="Q79" s="202">
        <v>0.17</v>
      </c>
      <c r="R79" s="202">
        <v>0.35</v>
      </c>
      <c r="S79" s="202">
        <v>0</v>
      </c>
      <c r="T79" s="202">
        <v>0</v>
      </c>
      <c r="U79" s="202">
        <v>9.4499999999999993</v>
      </c>
      <c r="V79" s="202">
        <v>0.17</v>
      </c>
      <c r="W79" s="202">
        <v>0.37</v>
      </c>
      <c r="X79" s="202">
        <v>0.81</v>
      </c>
      <c r="Y79" s="202">
        <v>0</v>
      </c>
      <c r="Z79" s="202">
        <v>2.02</v>
      </c>
      <c r="AA79" s="202">
        <v>0.74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29.02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111.6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6.54</v>
      </c>
      <c r="E80" s="202">
        <v>0</v>
      </c>
      <c r="F80" s="202">
        <v>0</v>
      </c>
      <c r="G80" s="202">
        <v>16.829999999999998</v>
      </c>
      <c r="H80" s="202">
        <v>0</v>
      </c>
      <c r="I80" s="202">
        <v>0</v>
      </c>
      <c r="J80" s="202">
        <v>22.82</v>
      </c>
      <c r="K80" s="202">
        <v>5.3</v>
      </c>
      <c r="L80" s="202">
        <v>2.09</v>
      </c>
      <c r="M80" s="202">
        <v>0</v>
      </c>
      <c r="N80" s="202">
        <v>0.97</v>
      </c>
      <c r="O80" s="202">
        <v>1.64</v>
      </c>
      <c r="P80" s="202">
        <v>1.58</v>
      </c>
      <c r="Q80" s="202">
        <v>0.17</v>
      </c>
      <c r="R80" s="202">
        <v>0.35</v>
      </c>
      <c r="S80" s="202">
        <v>0</v>
      </c>
      <c r="T80" s="202">
        <v>0</v>
      </c>
      <c r="U80" s="202">
        <v>9.4499999999999993</v>
      </c>
      <c r="V80" s="202">
        <v>0.17</v>
      </c>
      <c r="W80" s="202">
        <v>0.37</v>
      </c>
      <c r="X80" s="202">
        <v>0.81</v>
      </c>
      <c r="Y80" s="202">
        <v>0</v>
      </c>
      <c r="Z80" s="202">
        <v>2.02</v>
      </c>
      <c r="AA80" s="202">
        <v>0.74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29.02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111.6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6.54</v>
      </c>
      <c r="E81" s="202">
        <v>0</v>
      </c>
      <c r="F81" s="202">
        <v>0</v>
      </c>
      <c r="G81" s="202">
        <v>16.829999999999998</v>
      </c>
      <c r="H81" s="202">
        <v>0</v>
      </c>
      <c r="I81" s="202">
        <v>0</v>
      </c>
      <c r="J81" s="202">
        <v>22.82</v>
      </c>
      <c r="K81" s="202">
        <v>5.3</v>
      </c>
      <c r="L81" s="202">
        <v>2.09</v>
      </c>
      <c r="M81" s="202">
        <v>0</v>
      </c>
      <c r="N81" s="202">
        <v>0.97</v>
      </c>
      <c r="O81" s="202">
        <v>1.64</v>
      </c>
      <c r="P81" s="202">
        <v>1.58</v>
      </c>
      <c r="Q81" s="202">
        <v>0.17</v>
      </c>
      <c r="R81" s="202">
        <v>0.35</v>
      </c>
      <c r="S81" s="202">
        <v>0</v>
      </c>
      <c r="T81" s="202">
        <v>0</v>
      </c>
      <c r="U81" s="202">
        <v>9.4499999999999993</v>
      </c>
      <c r="V81" s="202">
        <v>0.17</v>
      </c>
      <c r="W81" s="202">
        <v>0.37</v>
      </c>
      <c r="X81" s="202">
        <v>0.81</v>
      </c>
      <c r="Y81" s="202">
        <v>0</v>
      </c>
      <c r="Z81" s="202">
        <v>2.02</v>
      </c>
      <c r="AA81" s="202">
        <v>0.59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29.02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111.6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6.54</v>
      </c>
      <c r="E82" s="202">
        <v>0</v>
      </c>
      <c r="F82" s="202">
        <v>0</v>
      </c>
      <c r="G82" s="202">
        <v>16.829999999999998</v>
      </c>
      <c r="H82" s="202">
        <v>0</v>
      </c>
      <c r="I82" s="202">
        <v>0</v>
      </c>
      <c r="J82" s="202">
        <v>22.82</v>
      </c>
      <c r="K82" s="202">
        <v>5.3</v>
      </c>
      <c r="L82" s="202">
        <v>2.09</v>
      </c>
      <c r="M82" s="202">
        <v>0</v>
      </c>
      <c r="N82" s="202">
        <v>0.97</v>
      </c>
      <c r="O82" s="202">
        <v>1.64</v>
      </c>
      <c r="P82" s="202">
        <v>1.58</v>
      </c>
      <c r="Q82" s="202">
        <v>0.17</v>
      </c>
      <c r="R82" s="202">
        <v>0.35</v>
      </c>
      <c r="S82" s="202">
        <v>0</v>
      </c>
      <c r="T82" s="202">
        <v>0</v>
      </c>
      <c r="U82" s="202">
        <v>9.4499999999999993</v>
      </c>
      <c r="V82" s="202">
        <v>0.17</v>
      </c>
      <c r="W82" s="202">
        <v>0.37</v>
      </c>
      <c r="X82" s="202">
        <v>0.81</v>
      </c>
      <c r="Y82" s="202">
        <v>0</v>
      </c>
      <c r="Z82" s="202">
        <v>2.02</v>
      </c>
      <c r="AA82" s="202">
        <v>0.59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29.02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111.6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6.54</v>
      </c>
      <c r="E83" s="202">
        <v>0</v>
      </c>
      <c r="F83" s="202">
        <v>0</v>
      </c>
      <c r="G83" s="202">
        <v>16.829999999999998</v>
      </c>
      <c r="H83" s="202">
        <v>0</v>
      </c>
      <c r="I83" s="202">
        <v>0</v>
      </c>
      <c r="J83" s="202">
        <v>22.82</v>
      </c>
      <c r="K83" s="202">
        <v>5.3</v>
      </c>
      <c r="L83" s="202">
        <v>2.09</v>
      </c>
      <c r="M83" s="202">
        <v>0</v>
      </c>
      <c r="N83" s="202">
        <v>0.97</v>
      </c>
      <c r="O83" s="202">
        <v>1.64</v>
      </c>
      <c r="P83" s="202">
        <v>1.58</v>
      </c>
      <c r="Q83" s="202">
        <v>0.17</v>
      </c>
      <c r="R83" s="202">
        <v>0.35</v>
      </c>
      <c r="S83" s="202">
        <v>0</v>
      </c>
      <c r="T83" s="202">
        <v>0</v>
      </c>
      <c r="U83" s="202">
        <v>9.4499999999999993</v>
      </c>
      <c r="V83" s="202">
        <v>0.17</v>
      </c>
      <c r="W83" s="202">
        <v>0.37</v>
      </c>
      <c r="X83" s="202">
        <v>0.81</v>
      </c>
      <c r="Y83" s="202">
        <v>0</v>
      </c>
      <c r="Z83" s="202">
        <v>2.02</v>
      </c>
      <c r="AA83" s="202">
        <v>0.59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28.86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111.6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6.54</v>
      </c>
      <c r="E84" s="202">
        <v>0</v>
      </c>
      <c r="F84" s="202">
        <v>0</v>
      </c>
      <c r="G84" s="202">
        <v>16.829999999999998</v>
      </c>
      <c r="H84" s="202">
        <v>0</v>
      </c>
      <c r="I84" s="202">
        <v>0</v>
      </c>
      <c r="J84" s="202">
        <v>22.82</v>
      </c>
      <c r="K84" s="202">
        <v>5.3</v>
      </c>
      <c r="L84" s="202">
        <v>2.09</v>
      </c>
      <c r="M84" s="202">
        <v>0</v>
      </c>
      <c r="N84" s="202">
        <v>0.97</v>
      </c>
      <c r="O84" s="202">
        <v>1.64</v>
      </c>
      <c r="P84" s="202">
        <v>1.58</v>
      </c>
      <c r="Q84" s="202">
        <v>0.17</v>
      </c>
      <c r="R84" s="202">
        <v>0.35</v>
      </c>
      <c r="S84" s="202">
        <v>0</v>
      </c>
      <c r="T84" s="202">
        <v>0</v>
      </c>
      <c r="U84" s="202">
        <v>9.4499999999999993</v>
      </c>
      <c r="V84" s="202">
        <v>0.17</v>
      </c>
      <c r="W84" s="202">
        <v>0.37</v>
      </c>
      <c r="X84" s="202">
        <v>0.81</v>
      </c>
      <c r="Y84" s="202">
        <v>0</v>
      </c>
      <c r="Z84" s="202">
        <v>2.02</v>
      </c>
      <c r="AA84" s="202">
        <v>0.59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28.86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111.6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6.67</v>
      </c>
      <c r="E85" s="202">
        <v>0</v>
      </c>
      <c r="F85" s="202">
        <v>0</v>
      </c>
      <c r="G85" s="202">
        <v>16.829999999999998</v>
      </c>
      <c r="H85" s="202">
        <v>0</v>
      </c>
      <c r="I85" s="202">
        <v>0</v>
      </c>
      <c r="J85" s="202">
        <v>22.82</v>
      </c>
      <c r="K85" s="202">
        <v>5.3</v>
      </c>
      <c r="L85" s="202">
        <v>2.09</v>
      </c>
      <c r="M85" s="202">
        <v>0</v>
      </c>
      <c r="N85" s="202">
        <v>0.97</v>
      </c>
      <c r="O85" s="202">
        <v>1.64</v>
      </c>
      <c r="P85" s="202">
        <v>1.58</v>
      </c>
      <c r="Q85" s="202">
        <v>0.17</v>
      </c>
      <c r="R85" s="202">
        <v>0.35</v>
      </c>
      <c r="S85" s="202">
        <v>0</v>
      </c>
      <c r="T85" s="202">
        <v>0</v>
      </c>
      <c r="U85" s="202">
        <v>9.4499999999999993</v>
      </c>
      <c r="V85" s="202">
        <v>0.17</v>
      </c>
      <c r="W85" s="202">
        <v>0.37</v>
      </c>
      <c r="X85" s="202">
        <v>0.81</v>
      </c>
      <c r="Y85" s="202">
        <v>0</v>
      </c>
      <c r="Z85" s="202">
        <v>2.02</v>
      </c>
      <c r="AA85" s="202">
        <v>0.59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28.86</v>
      </c>
      <c r="AJ85" s="202">
        <v>0</v>
      </c>
      <c r="AK85" s="202">
        <v>12.6</v>
      </c>
      <c r="AL85" s="202">
        <v>0</v>
      </c>
      <c r="AM85" s="202">
        <v>0</v>
      </c>
      <c r="AN85" s="202">
        <v>0</v>
      </c>
      <c r="AO85" s="202">
        <v>111.6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16.829999999999998</v>
      </c>
      <c r="H86" s="202">
        <v>0</v>
      </c>
      <c r="I86" s="202">
        <v>0</v>
      </c>
      <c r="J86" s="202">
        <v>22.82</v>
      </c>
      <c r="K86" s="202">
        <v>5.3</v>
      </c>
      <c r="L86" s="202">
        <v>2.09</v>
      </c>
      <c r="M86" s="202">
        <v>0</v>
      </c>
      <c r="N86" s="202">
        <v>0.97</v>
      </c>
      <c r="O86" s="202">
        <v>1.64</v>
      </c>
      <c r="P86" s="202">
        <v>1.58</v>
      </c>
      <c r="Q86" s="202">
        <v>0.17</v>
      </c>
      <c r="R86" s="202">
        <v>0.35</v>
      </c>
      <c r="S86" s="202">
        <v>0</v>
      </c>
      <c r="T86" s="202">
        <v>0</v>
      </c>
      <c r="U86" s="202">
        <v>9.4499999999999993</v>
      </c>
      <c r="V86" s="202">
        <v>0.17</v>
      </c>
      <c r="W86" s="202">
        <v>0.37</v>
      </c>
      <c r="X86" s="202">
        <v>0.81</v>
      </c>
      <c r="Y86" s="202">
        <v>0</v>
      </c>
      <c r="Z86" s="202">
        <v>2.02</v>
      </c>
      <c r="AA86" s="202">
        <v>0.59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28.86</v>
      </c>
      <c r="AJ86" s="202">
        <v>0</v>
      </c>
      <c r="AK86" s="202">
        <v>12.6</v>
      </c>
      <c r="AL86" s="202">
        <v>0</v>
      </c>
      <c r="AM86" s="202">
        <v>0</v>
      </c>
      <c r="AN86" s="202">
        <v>0</v>
      </c>
      <c r="AO86" s="202">
        <v>111.6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16.829999999999998</v>
      </c>
      <c r="H87" s="202">
        <v>0</v>
      </c>
      <c r="I87" s="202">
        <v>0</v>
      </c>
      <c r="J87" s="202">
        <v>22.82</v>
      </c>
      <c r="K87" s="202">
        <v>55.78</v>
      </c>
      <c r="L87" s="202">
        <v>30.72</v>
      </c>
      <c r="M87" s="202">
        <v>0</v>
      </c>
      <c r="N87" s="202">
        <v>0.97</v>
      </c>
      <c r="O87" s="202">
        <v>1.64</v>
      </c>
      <c r="P87" s="202">
        <v>1.58</v>
      </c>
      <c r="Q87" s="202">
        <v>2.3199999999999998</v>
      </c>
      <c r="R87" s="202">
        <v>0.35</v>
      </c>
      <c r="S87" s="202">
        <v>0</v>
      </c>
      <c r="T87" s="202">
        <v>0</v>
      </c>
      <c r="U87" s="202">
        <v>9.4499999999999993</v>
      </c>
      <c r="V87" s="202">
        <v>0.17</v>
      </c>
      <c r="W87" s="202">
        <v>0.37</v>
      </c>
      <c r="X87" s="202">
        <v>0.81</v>
      </c>
      <c r="Y87" s="202">
        <v>0</v>
      </c>
      <c r="Z87" s="202">
        <v>2.02</v>
      </c>
      <c r="AA87" s="202">
        <v>0.59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28.54</v>
      </c>
      <c r="AJ87" s="202">
        <v>0</v>
      </c>
      <c r="AK87" s="202">
        <v>12.6</v>
      </c>
      <c r="AL87" s="202">
        <v>0</v>
      </c>
      <c r="AM87" s="202">
        <v>0</v>
      </c>
      <c r="AN87" s="202">
        <v>0</v>
      </c>
      <c r="AO87" s="202">
        <v>111.6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16.829999999999998</v>
      </c>
      <c r="H88" s="202">
        <v>0</v>
      </c>
      <c r="I88" s="202">
        <v>0</v>
      </c>
      <c r="J88" s="202">
        <v>22.82</v>
      </c>
      <c r="K88" s="202">
        <v>77.09</v>
      </c>
      <c r="L88" s="202">
        <v>30.72</v>
      </c>
      <c r="M88" s="202">
        <v>0</v>
      </c>
      <c r="N88" s="202">
        <v>0.97</v>
      </c>
      <c r="O88" s="202">
        <v>1.64</v>
      </c>
      <c r="P88" s="202">
        <v>1.58</v>
      </c>
      <c r="Q88" s="202">
        <v>2.3199999999999998</v>
      </c>
      <c r="R88" s="202">
        <v>0.35</v>
      </c>
      <c r="S88" s="202">
        <v>0</v>
      </c>
      <c r="T88" s="202">
        <v>0</v>
      </c>
      <c r="U88" s="202">
        <v>9.4499999999999993</v>
      </c>
      <c r="V88" s="202">
        <v>0.17</v>
      </c>
      <c r="W88" s="202">
        <v>0.37</v>
      </c>
      <c r="X88" s="202">
        <v>0.81</v>
      </c>
      <c r="Y88" s="202">
        <v>0</v>
      </c>
      <c r="Z88" s="202">
        <v>2.02</v>
      </c>
      <c r="AA88" s="202">
        <v>0.59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28.54</v>
      </c>
      <c r="AJ88" s="202">
        <v>0</v>
      </c>
      <c r="AK88" s="202">
        <v>12.6</v>
      </c>
      <c r="AL88" s="202">
        <v>0</v>
      </c>
      <c r="AM88" s="202">
        <v>0</v>
      </c>
      <c r="AN88" s="202">
        <v>0</v>
      </c>
      <c r="AO88" s="202">
        <v>111.6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16.829999999999998</v>
      </c>
      <c r="H89" s="202">
        <v>0</v>
      </c>
      <c r="I89" s="202">
        <v>0</v>
      </c>
      <c r="J89" s="202">
        <v>22.82</v>
      </c>
      <c r="K89" s="202">
        <v>77.09</v>
      </c>
      <c r="L89" s="202">
        <v>30.72</v>
      </c>
      <c r="M89" s="202">
        <v>0</v>
      </c>
      <c r="N89" s="202">
        <v>0.97</v>
      </c>
      <c r="O89" s="202">
        <v>1.64</v>
      </c>
      <c r="P89" s="202">
        <v>1.58</v>
      </c>
      <c r="Q89" s="202">
        <v>2.3199999999999998</v>
      </c>
      <c r="R89" s="202">
        <v>4.96</v>
      </c>
      <c r="S89" s="202">
        <v>0</v>
      </c>
      <c r="T89" s="202">
        <v>0</v>
      </c>
      <c r="U89" s="202">
        <v>9.4499999999999993</v>
      </c>
      <c r="V89" s="202">
        <v>0.17</v>
      </c>
      <c r="W89" s="202">
        <v>0.37</v>
      </c>
      <c r="X89" s="202">
        <v>0.81</v>
      </c>
      <c r="Y89" s="202">
        <v>0</v>
      </c>
      <c r="Z89" s="202">
        <v>3.48</v>
      </c>
      <c r="AA89" s="202">
        <v>0.59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28.54</v>
      </c>
      <c r="AJ89" s="202">
        <v>0</v>
      </c>
      <c r="AK89" s="202">
        <v>12.6</v>
      </c>
      <c r="AL89" s="202">
        <v>0</v>
      </c>
      <c r="AM89" s="202">
        <v>0</v>
      </c>
      <c r="AN89" s="202">
        <v>0</v>
      </c>
      <c r="AO89" s="202">
        <v>111.6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16.829999999999998</v>
      </c>
      <c r="H90" s="202">
        <v>0</v>
      </c>
      <c r="I90" s="202">
        <v>0</v>
      </c>
      <c r="J90" s="202">
        <v>22.82</v>
      </c>
      <c r="K90" s="202">
        <v>77.09</v>
      </c>
      <c r="L90" s="202">
        <v>30.72</v>
      </c>
      <c r="M90" s="202">
        <v>0</v>
      </c>
      <c r="N90" s="202">
        <v>0.97</v>
      </c>
      <c r="O90" s="202">
        <v>1.64</v>
      </c>
      <c r="P90" s="202">
        <v>1.58</v>
      </c>
      <c r="Q90" s="202">
        <v>2.3199999999999998</v>
      </c>
      <c r="R90" s="202">
        <v>4.96</v>
      </c>
      <c r="S90" s="202">
        <v>0</v>
      </c>
      <c r="T90" s="202">
        <v>0</v>
      </c>
      <c r="U90" s="202">
        <v>9.4499999999999993</v>
      </c>
      <c r="V90" s="202">
        <v>0.17</v>
      </c>
      <c r="W90" s="202">
        <v>0.37</v>
      </c>
      <c r="X90" s="202">
        <v>0.81</v>
      </c>
      <c r="Y90" s="202">
        <v>0</v>
      </c>
      <c r="Z90" s="202">
        <v>3.48</v>
      </c>
      <c r="AA90" s="202">
        <v>0.59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28.54</v>
      </c>
      <c r="AJ90" s="202">
        <v>0</v>
      </c>
      <c r="AK90" s="202">
        <v>12.6</v>
      </c>
      <c r="AL90" s="202">
        <v>0</v>
      </c>
      <c r="AM90" s="202">
        <v>0</v>
      </c>
      <c r="AN90" s="202">
        <v>0</v>
      </c>
      <c r="AO90" s="202">
        <v>111.6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6.67</v>
      </c>
      <c r="E91" s="202">
        <v>0</v>
      </c>
      <c r="F91" s="202">
        <v>0</v>
      </c>
      <c r="G91" s="202">
        <v>16.829999999999998</v>
      </c>
      <c r="H91" s="202">
        <v>0</v>
      </c>
      <c r="I91" s="202">
        <v>0</v>
      </c>
      <c r="J91" s="202">
        <v>22.82</v>
      </c>
      <c r="K91" s="202">
        <v>74</v>
      </c>
      <c r="L91" s="202">
        <v>30.72</v>
      </c>
      <c r="M91" s="202">
        <v>0</v>
      </c>
      <c r="N91" s="202">
        <v>0.97</v>
      </c>
      <c r="O91" s="202">
        <v>1.64</v>
      </c>
      <c r="P91" s="202">
        <v>2.7</v>
      </c>
      <c r="Q91" s="202">
        <v>2.3199999999999998</v>
      </c>
      <c r="R91" s="202">
        <v>4.96</v>
      </c>
      <c r="S91" s="202">
        <v>0</v>
      </c>
      <c r="T91" s="202">
        <v>0</v>
      </c>
      <c r="U91" s="202">
        <v>9.4499999999999993</v>
      </c>
      <c r="V91" s="202">
        <v>0.17</v>
      </c>
      <c r="W91" s="202">
        <v>0.37</v>
      </c>
      <c r="X91" s="202">
        <v>0.81</v>
      </c>
      <c r="Y91" s="202">
        <v>0</v>
      </c>
      <c r="Z91" s="202">
        <v>28.82</v>
      </c>
      <c r="AA91" s="202">
        <v>0.59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28.22</v>
      </c>
      <c r="AJ91" s="202">
        <v>0</v>
      </c>
      <c r="AK91" s="202">
        <v>9.23</v>
      </c>
      <c r="AL91" s="202">
        <v>0</v>
      </c>
      <c r="AM91" s="202">
        <v>0</v>
      </c>
      <c r="AN91" s="202">
        <v>0</v>
      </c>
      <c r="AO91" s="202">
        <v>111.6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6.67</v>
      </c>
      <c r="E92" s="202">
        <v>0</v>
      </c>
      <c r="F92" s="202">
        <v>0</v>
      </c>
      <c r="G92" s="202">
        <v>16.829999999999998</v>
      </c>
      <c r="H92" s="202">
        <v>0</v>
      </c>
      <c r="I92" s="202">
        <v>0</v>
      </c>
      <c r="J92" s="202">
        <v>22.82</v>
      </c>
      <c r="K92" s="202">
        <v>77.09</v>
      </c>
      <c r="L92" s="202">
        <v>30.72</v>
      </c>
      <c r="M92" s="202">
        <v>0</v>
      </c>
      <c r="N92" s="202">
        <v>0.97</v>
      </c>
      <c r="O92" s="202">
        <v>1.64</v>
      </c>
      <c r="P92" s="202">
        <v>1.62</v>
      </c>
      <c r="Q92" s="202">
        <v>2.3199999999999998</v>
      </c>
      <c r="R92" s="202">
        <v>4.96</v>
      </c>
      <c r="S92" s="202">
        <v>0</v>
      </c>
      <c r="T92" s="202">
        <v>0</v>
      </c>
      <c r="U92" s="202">
        <v>9.4499999999999993</v>
      </c>
      <c r="V92" s="202">
        <v>0.17</v>
      </c>
      <c r="W92" s="202">
        <v>0.37</v>
      </c>
      <c r="X92" s="202">
        <v>0.81</v>
      </c>
      <c r="Y92" s="202">
        <v>0</v>
      </c>
      <c r="Z92" s="202">
        <v>28.82</v>
      </c>
      <c r="AA92" s="202">
        <v>0.59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28.22</v>
      </c>
      <c r="AJ92" s="202">
        <v>0</v>
      </c>
      <c r="AK92" s="202">
        <v>9.23</v>
      </c>
      <c r="AL92" s="202">
        <v>0</v>
      </c>
      <c r="AM92" s="202">
        <v>0</v>
      </c>
      <c r="AN92" s="202">
        <v>0</v>
      </c>
      <c r="AO92" s="202">
        <v>111.6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6.8</v>
      </c>
      <c r="E93" s="202">
        <v>0</v>
      </c>
      <c r="F93" s="202">
        <v>0</v>
      </c>
      <c r="G93" s="202">
        <v>16.829999999999998</v>
      </c>
      <c r="H93" s="202">
        <v>0</v>
      </c>
      <c r="I93" s="202">
        <v>0</v>
      </c>
      <c r="J93" s="202">
        <v>22.82</v>
      </c>
      <c r="K93" s="202">
        <v>77.09</v>
      </c>
      <c r="L93" s="202">
        <v>30.72</v>
      </c>
      <c r="M93" s="202">
        <v>0</v>
      </c>
      <c r="N93" s="202">
        <v>0.97</v>
      </c>
      <c r="O93" s="202">
        <v>1.64</v>
      </c>
      <c r="P93" s="202">
        <v>1.62</v>
      </c>
      <c r="Q93" s="202">
        <v>2.3199999999999998</v>
      </c>
      <c r="R93" s="202">
        <v>4.96</v>
      </c>
      <c r="S93" s="202">
        <v>0</v>
      </c>
      <c r="T93" s="202">
        <v>0</v>
      </c>
      <c r="U93" s="202">
        <v>9.4499999999999993</v>
      </c>
      <c r="V93" s="202">
        <v>0.17</v>
      </c>
      <c r="W93" s="202">
        <v>0.37</v>
      </c>
      <c r="X93" s="202">
        <v>0.81</v>
      </c>
      <c r="Y93" s="202">
        <v>0</v>
      </c>
      <c r="Z93" s="202">
        <v>28.82</v>
      </c>
      <c r="AA93" s="202">
        <v>0.59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28.22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111.6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6.8</v>
      </c>
      <c r="E94" s="202">
        <v>0</v>
      </c>
      <c r="F94" s="202">
        <v>0</v>
      </c>
      <c r="G94" s="202">
        <v>16.829999999999998</v>
      </c>
      <c r="H94" s="202">
        <v>0</v>
      </c>
      <c r="I94" s="202">
        <v>0</v>
      </c>
      <c r="J94" s="202">
        <v>22.82</v>
      </c>
      <c r="K94" s="202">
        <v>77.09</v>
      </c>
      <c r="L94" s="202">
        <v>30.72</v>
      </c>
      <c r="M94" s="202">
        <v>0</v>
      </c>
      <c r="N94" s="202">
        <v>0.97</v>
      </c>
      <c r="O94" s="202">
        <v>1.64</v>
      </c>
      <c r="P94" s="202">
        <v>1.62</v>
      </c>
      <c r="Q94" s="202">
        <v>2.3199999999999998</v>
      </c>
      <c r="R94" s="202">
        <v>4.96</v>
      </c>
      <c r="S94" s="202">
        <v>0</v>
      </c>
      <c r="T94" s="202">
        <v>0</v>
      </c>
      <c r="U94" s="202">
        <v>9.4499999999999993</v>
      </c>
      <c r="V94" s="202">
        <v>0.17</v>
      </c>
      <c r="W94" s="202">
        <v>0.37</v>
      </c>
      <c r="X94" s="202">
        <v>0.81</v>
      </c>
      <c r="Y94" s="202">
        <v>0</v>
      </c>
      <c r="Z94" s="202">
        <v>3.24</v>
      </c>
      <c r="AA94" s="202">
        <v>0.59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28.22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111.6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6.93</v>
      </c>
      <c r="E95" s="202">
        <v>0</v>
      </c>
      <c r="F95" s="202">
        <v>0</v>
      </c>
      <c r="G95" s="202">
        <v>16.829999999999998</v>
      </c>
      <c r="H95" s="202">
        <v>0</v>
      </c>
      <c r="I95" s="202">
        <v>0</v>
      </c>
      <c r="J95" s="202">
        <v>22.82</v>
      </c>
      <c r="K95" s="202">
        <v>77.09</v>
      </c>
      <c r="L95" s="202">
        <v>30.72</v>
      </c>
      <c r="M95" s="202">
        <v>0</v>
      </c>
      <c r="N95" s="202">
        <v>0.97</v>
      </c>
      <c r="O95" s="202">
        <v>1.64</v>
      </c>
      <c r="P95" s="202">
        <v>1.62</v>
      </c>
      <c r="Q95" s="202">
        <v>2.3199999999999998</v>
      </c>
      <c r="R95" s="202">
        <v>4.96</v>
      </c>
      <c r="S95" s="202">
        <v>0</v>
      </c>
      <c r="T95" s="202">
        <v>0</v>
      </c>
      <c r="U95" s="202">
        <v>9.4499999999999993</v>
      </c>
      <c r="V95" s="202">
        <v>0.17</v>
      </c>
      <c r="W95" s="202">
        <v>0.37</v>
      </c>
      <c r="X95" s="202">
        <v>0.81</v>
      </c>
      <c r="Y95" s="202">
        <v>0</v>
      </c>
      <c r="Z95" s="202">
        <v>28.82</v>
      </c>
      <c r="AA95" s="202">
        <v>0.59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28.22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111.6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6.93</v>
      </c>
      <c r="E96" s="202">
        <v>0</v>
      </c>
      <c r="F96" s="202">
        <v>0</v>
      </c>
      <c r="G96" s="202">
        <v>16.829999999999998</v>
      </c>
      <c r="H96" s="202">
        <v>0</v>
      </c>
      <c r="I96" s="202">
        <v>0</v>
      </c>
      <c r="J96" s="202">
        <v>22.82</v>
      </c>
      <c r="K96" s="202">
        <v>77.09</v>
      </c>
      <c r="L96" s="202">
        <v>30.72</v>
      </c>
      <c r="M96" s="202">
        <v>0</v>
      </c>
      <c r="N96" s="202">
        <v>0.97</v>
      </c>
      <c r="O96" s="202">
        <v>1.64</v>
      </c>
      <c r="P96" s="202">
        <v>1.62</v>
      </c>
      <c r="Q96" s="202">
        <v>2.3199999999999998</v>
      </c>
      <c r="R96" s="202">
        <v>4.96</v>
      </c>
      <c r="S96" s="202">
        <v>0</v>
      </c>
      <c r="T96" s="202">
        <v>0</v>
      </c>
      <c r="U96" s="202">
        <v>9.4499999999999993</v>
      </c>
      <c r="V96" s="202">
        <v>0.17</v>
      </c>
      <c r="W96" s="202">
        <v>0.37</v>
      </c>
      <c r="X96" s="202">
        <v>0.81</v>
      </c>
      <c r="Y96" s="202">
        <v>0</v>
      </c>
      <c r="Z96" s="202">
        <v>28.82</v>
      </c>
      <c r="AA96" s="202">
        <v>0.59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28.22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111.6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6.93</v>
      </c>
      <c r="E97" s="202">
        <v>0</v>
      </c>
      <c r="F97" s="202">
        <v>0</v>
      </c>
      <c r="G97" s="202">
        <v>16.829999999999998</v>
      </c>
      <c r="H97" s="202">
        <v>0</v>
      </c>
      <c r="I97" s="202">
        <v>0</v>
      </c>
      <c r="J97" s="202">
        <v>22.82</v>
      </c>
      <c r="K97" s="202">
        <v>77.09</v>
      </c>
      <c r="L97" s="202">
        <v>30.72</v>
      </c>
      <c r="M97" s="202">
        <v>0</v>
      </c>
      <c r="N97" s="202">
        <v>0.97</v>
      </c>
      <c r="O97" s="202">
        <v>1.64</v>
      </c>
      <c r="P97" s="202">
        <v>1.62</v>
      </c>
      <c r="Q97" s="202">
        <v>2.3199999999999998</v>
      </c>
      <c r="R97" s="202">
        <v>4.96</v>
      </c>
      <c r="S97" s="202">
        <v>0</v>
      </c>
      <c r="T97" s="202">
        <v>0</v>
      </c>
      <c r="U97" s="202">
        <v>9.4499999999999993</v>
      </c>
      <c r="V97" s="202">
        <v>0.17</v>
      </c>
      <c r="W97" s="202">
        <v>0.37</v>
      </c>
      <c r="X97" s="202">
        <v>0.81</v>
      </c>
      <c r="Y97" s="202">
        <v>0</v>
      </c>
      <c r="Z97" s="202">
        <v>28.82</v>
      </c>
      <c r="AA97" s="202">
        <v>0.59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28.22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111.6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16.829999999999998</v>
      </c>
      <c r="H98" s="202">
        <v>0</v>
      </c>
      <c r="I98" s="202">
        <v>0</v>
      </c>
      <c r="J98" s="202">
        <v>22.82</v>
      </c>
      <c r="K98" s="202">
        <v>77.09</v>
      </c>
      <c r="L98" s="202">
        <v>30.72</v>
      </c>
      <c r="M98" s="202">
        <v>0</v>
      </c>
      <c r="N98" s="202">
        <v>0.97</v>
      </c>
      <c r="O98" s="202">
        <v>1.64</v>
      </c>
      <c r="P98" s="202">
        <v>1.62</v>
      </c>
      <c r="Q98" s="202">
        <v>2.3199999999999998</v>
      </c>
      <c r="R98" s="202">
        <v>4.96</v>
      </c>
      <c r="S98" s="202">
        <v>0</v>
      </c>
      <c r="T98" s="202">
        <v>0</v>
      </c>
      <c r="U98" s="202">
        <v>9.4499999999999993</v>
      </c>
      <c r="V98" s="202">
        <v>0.17</v>
      </c>
      <c r="W98" s="202">
        <v>0.37</v>
      </c>
      <c r="X98" s="202">
        <v>0.81</v>
      </c>
      <c r="Y98" s="202">
        <v>0</v>
      </c>
      <c r="Z98" s="202">
        <v>28.82</v>
      </c>
      <c r="AA98" s="202">
        <v>0.59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28.22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111.6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0.16530999999999987</v>
      </c>
      <c r="E99">
        <f t="shared" si="0"/>
        <v>0</v>
      </c>
      <c r="F99">
        <f t="shared" si="0"/>
        <v>0</v>
      </c>
      <c r="G99">
        <f t="shared" si="0"/>
        <v>0.40334249999999955</v>
      </c>
      <c r="H99">
        <f t="shared" si="0"/>
        <v>0</v>
      </c>
      <c r="I99">
        <f t="shared" si="0"/>
        <v>0</v>
      </c>
      <c r="J99">
        <f t="shared" si="0"/>
        <v>0.54431999999999969</v>
      </c>
      <c r="K99">
        <f t="shared" si="0"/>
        <v>1.6688975000000024</v>
      </c>
      <c r="L99">
        <f t="shared" si="0"/>
        <v>0.67753499999999989</v>
      </c>
      <c r="M99">
        <f t="shared" si="0"/>
        <v>0</v>
      </c>
      <c r="N99">
        <f t="shared" si="0"/>
        <v>2.3279999999999981E-2</v>
      </c>
      <c r="O99">
        <f t="shared" si="0"/>
        <v>3.9359999999999951E-2</v>
      </c>
      <c r="P99">
        <f t="shared" si="0"/>
        <v>7.6334999999999889E-2</v>
      </c>
      <c r="Q99">
        <f t="shared" si="0"/>
        <v>5.0617499999999885E-2</v>
      </c>
      <c r="R99">
        <f t="shared" si="0"/>
        <v>0.10473999999999993</v>
      </c>
      <c r="S99">
        <f t="shared" si="0"/>
        <v>0</v>
      </c>
      <c r="T99">
        <f t="shared" si="0"/>
        <v>0</v>
      </c>
      <c r="U99">
        <f t="shared" si="0"/>
        <v>0.22680000000000036</v>
      </c>
      <c r="V99">
        <f t="shared" si="0"/>
        <v>1.7322500000000022E-2</v>
      </c>
      <c r="W99">
        <f t="shared" si="0"/>
        <v>2.8565000000000017E-2</v>
      </c>
      <c r="X99">
        <f t="shared" si="0"/>
        <v>5.8660000000000018E-2</v>
      </c>
      <c r="Y99">
        <f t="shared" si="0"/>
        <v>0</v>
      </c>
      <c r="Z99">
        <f t="shared" si="0"/>
        <v>0.71164249999999996</v>
      </c>
      <c r="AA99">
        <f t="shared" si="0"/>
        <v>0.18984000000000001</v>
      </c>
      <c r="AB99">
        <f t="shared" si="0"/>
        <v>0</v>
      </c>
      <c r="AC99">
        <f t="shared" si="0"/>
        <v>0.24414000000000058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0.69653749999999925</v>
      </c>
      <c r="AJ99">
        <f t="shared" si="0"/>
        <v>0</v>
      </c>
      <c r="AK99">
        <f t="shared" si="0"/>
        <v>0.21930499999999997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2.6730000000000036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11.13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11.49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11.13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11.49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11.13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11.49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10.94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11.49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10.94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11.49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10.94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11.49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10.94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11.49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10.94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11.49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10.94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11.49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10.94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11.49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10.94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11.49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10.94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11.49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10.94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11.49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10.94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11.49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10.94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11.49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10.94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11.49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10.94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11.49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10.94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11.49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10.94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11.49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10.94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11.49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10.94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11.49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10.94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11.49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10.94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11.49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10.94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11.49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10.94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11.49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10.94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11.49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10.94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11.49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10.94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11.49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10.94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11.49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10.94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11.49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10.94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11.49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10.94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11.49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10.94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11.49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10.94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11.49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10.94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11.49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10.94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11.49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10.94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11.31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10.94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11.31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10.94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11.31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10.88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11.31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11.31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11.31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10.88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11.31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10.88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11.31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10.88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11.31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10.88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11.31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10.88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11.31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10.88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11.31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10.88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10.88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10.88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10.88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11.13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11.13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11.13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11.13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11.13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11.13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11.31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11.31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11.31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11.31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11.31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11.31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11.31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11.31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10.88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11.31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10.88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11.31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10.88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11.31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10.88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11.31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10.76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11.31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10.76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11.31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10.76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11.31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10.76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11.31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10.64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11.31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10.64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11.31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10.64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11.31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10.64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11.31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10.64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11.31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10.64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11.31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10.64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11.31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10.64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11.31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0.26261750000000011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0.27084000000000003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3.58</v>
      </c>
      <c r="E3" s="202">
        <v>0</v>
      </c>
      <c r="F3" s="202">
        <v>0</v>
      </c>
      <c r="G3" s="202">
        <v>7.51</v>
      </c>
      <c r="H3" s="202">
        <v>0</v>
      </c>
      <c r="I3" s="202">
        <v>0</v>
      </c>
      <c r="J3" s="202">
        <v>10.97</v>
      </c>
      <c r="K3" s="202">
        <v>0.11</v>
      </c>
      <c r="L3" s="202">
        <v>0.3</v>
      </c>
      <c r="M3" s="202">
        <v>0.04</v>
      </c>
      <c r="N3" s="202">
        <v>0.1</v>
      </c>
      <c r="O3" s="202">
        <v>0.11</v>
      </c>
      <c r="P3" s="202">
        <v>0.19</v>
      </c>
      <c r="Q3" s="202">
        <v>0</v>
      </c>
      <c r="R3" s="202">
        <v>0.68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55.14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45.96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12.69</v>
      </c>
      <c r="AV3" s="202">
        <v>0</v>
      </c>
      <c r="AW3" s="202">
        <v>0.13</v>
      </c>
      <c r="AX3" s="202">
        <v>0.1</v>
      </c>
      <c r="AY3" s="202">
        <v>0.16</v>
      </c>
    </row>
    <row r="4" spans="1:51">
      <c r="A4" t="s">
        <v>46</v>
      </c>
      <c r="B4" s="202">
        <v>0</v>
      </c>
      <c r="C4" s="202">
        <v>0</v>
      </c>
      <c r="D4" s="202">
        <v>3.58</v>
      </c>
      <c r="E4" s="202">
        <v>0</v>
      </c>
      <c r="F4" s="202">
        <v>0</v>
      </c>
      <c r="G4" s="202">
        <v>7.51</v>
      </c>
      <c r="H4" s="202">
        <v>0</v>
      </c>
      <c r="I4" s="202">
        <v>0</v>
      </c>
      <c r="J4" s="202">
        <v>10.97</v>
      </c>
      <c r="K4" s="202">
        <v>0.11</v>
      </c>
      <c r="L4" s="202">
        <v>0.3</v>
      </c>
      <c r="M4" s="202">
        <v>0.04</v>
      </c>
      <c r="N4" s="202">
        <v>0.1</v>
      </c>
      <c r="O4" s="202">
        <v>0.11</v>
      </c>
      <c r="P4" s="202">
        <v>0.19</v>
      </c>
      <c r="Q4" s="202">
        <v>0</v>
      </c>
      <c r="R4" s="202">
        <v>0.68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55.14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45.96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12.69</v>
      </c>
      <c r="AV4" s="202">
        <v>0</v>
      </c>
      <c r="AW4" s="202">
        <v>0.13</v>
      </c>
      <c r="AX4" s="202">
        <v>0.1</v>
      </c>
      <c r="AY4" s="202">
        <v>0.16</v>
      </c>
    </row>
    <row r="5" spans="1:51">
      <c r="A5" t="s">
        <v>47</v>
      </c>
      <c r="B5" s="202">
        <v>0</v>
      </c>
      <c r="C5" s="202">
        <v>0</v>
      </c>
      <c r="D5" s="202">
        <v>3.58</v>
      </c>
      <c r="E5" s="202">
        <v>0</v>
      </c>
      <c r="F5" s="202">
        <v>0</v>
      </c>
      <c r="G5" s="202">
        <v>7.51</v>
      </c>
      <c r="H5" s="202">
        <v>0</v>
      </c>
      <c r="I5" s="202">
        <v>0</v>
      </c>
      <c r="J5" s="202">
        <v>10.97</v>
      </c>
      <c r="K5" s="202">
        <v>0.11</v>
      </c>
      <c r="L5" s="202">
        <v>0.3</v>
      </c>
      <c r="M5" s="202">
        <v>0.04</v>
      </c>
      <c r="N5" s="202">
        <v>0.1</v>
      </c>
      <c r="O5" s="202">
        <v>0.11</v>
      </c>
      <c r="P5" s="202">
        <v>0.19</v>
      </c>
      <c r="Q5" s="202">
        <v>0</v>
      </c>
      <c r="R5" s="202">
        <v>0.68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55.14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45.96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12.69</v>
      </c>
      <c r="AV5" s="202">
        <v>0</v>
      </c>
      <c r="AW5" s="202">
        <v>0.13</v>
      </c>
      <c r="AX5" s="202">
        <v>0.1</v>
      </c>
      <c r="AY5" s="202">
        <v>0.16</v>
      </c>
    </row>
    <row r="6" spans="1:51">
      <c r="A6" t="s">
        <v>48</v>
      </c>
      <c r="B6" s="202">
        <v>0</v>
      </c>
      <c r="C6" s="202">
        <v>0</v>
      </c>
      <c r="D6" s="202">
        <v>3.58</v>
      </c>
      <c r="E6" s="202">
        <v>0</v>
      </c>
      <c r="F6" s="202">
        <v>0</v>
      </c>
      <c r="G6" s="202">
        <v>7.51</v>
      </c>
      <c r="H6" s="202">
        <v>0</v>
      </c>
      <c r="I6" s="202">
        <v>0</v>
      </c>
      <c r="J6" s="202">
        <v>10.97</v>
      </c>
      <c r="K6" s="202">
        <v>0.11</v>
      </c>
      <c r="L6" s="202">
        <v>0.3</v>
      </c>
      <c r="M6" s="202">
        <v>0.04</v>
      </c>
      <c r="N6" s="202">
        <v>0.1</v>
      </c>
      <c r="O6" s="202">
        <v>0.11</v>
      </c>
      <c r="P6" s="202">
        <v>0.19</v>
      </c>
      <c r="Q6" s="202">
        <v>0</v>
      </c>
      <c r="R6" s="202">
        <v>0.68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54.23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45.96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12.69</v>
      </c>
      <c r="AV6" s="202">
        <v>0</v>
      </c>
      <c r="AW6" s="202">
        <v>0.13</v>
      </c>
      <c r="AX6" s="202">
        <v>0.1</v>
      </c>
      <c r="AY6" s="202">
        <v>0.16</v>
      </c>
    </row>
    <row r="7" spans="1:51">
      <c r="A7" t="s">
        <v>49</v>
      </c>
      <c r="B7" s="202">
        <v>0</v>
      </c>
      <c r="C7" s="202">
        <v>0</v>
      </c>
      <c r="D7" s="202">
        <v>3.58</v>
      </c>
      <c r="E7" s="202">
        <v>0</v>
      </c>
      <c r="F7" s="202">
        <v>0</v>
      </c>
      <c r="G7" s="202">
        <v>7.91</v>
      </c>
      <c r="H7" s="202">
        <v>0</v>
      </c>
      <c r="I7" s="202">
        <v>0</v>
      </c>
      <c r="J7" s="202">
        <v>10.97</v>
      </c>
      <c r="K7" s="202">
        <v>0.11</v>
      </c>
      <c r="L7" s="202">
        <v>0.3</v>
      </c>
      <c r="M7" s="202">
        <v>0.04</v>
      </c>
      <c r="N7" s="202">
        <v>0.1</v>
      </c>
      <c r="O7" s="202">
        <v>0.11</v>
      </c>
      <c r="P7" s="202">
        <v>0.19</v>
      </c>
      <c r="Q7" s="202">
        <v>0</v>
      </c>
      <c r="R7" s="202">
        <v>0.68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54.23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45.96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12.69</v>
      </c>
      <c r="AV7" s="202">
        <v>0</v>
      </c>
      <c r="AW7" s="202">
        <v>0.13</v>
      </c>
      <c r="AX7" s="202">
        <v>0.1</v>
      </c>
      <c r="AY7" s="202">
        <v>0.16</v>
      </c>
    </row>
    <row r="8" spans="1:51">
      <c r="A8" t="s">
        <v>50</v>
      </c>
      <c r="B8" s="202">
        <v>0</v>
      </c>
      <c r="C8" s="202">
        <v>0</v>
      </c>
      <c r="D8" s="202">
        <v>3.58</v>
      </c>
      <c r="E8" s="202">
        <v>0</v>
      </c>
      <c r="F8" s="202">
        <v>0</v>
      </c>
      <c r="G8" s="202">
        <v>7.91</v>
      </c>
      <c r="H8" s="202">
        <v>0</v>
      </c>
      <c r="I8" s="202">
        <v>0</v>
      </c>
      <c r="J8" s="202">
        <v>10.97</v>
      </c>
      <c r="K8" s="202">
        <v>0.11</v>
      </c>
      <c r="L8" s="202">
        <v>0</v>
      </c>
      <c r="M8" s="202">
        <v>0.04</v>
      </c>
      <c r="N8" s="202">
        <v>0.1</v>
      </c>
      <c r="O8" s="202">
        <v>0.11</v>
      </c>
      <c r="P8" s="202">
        <v>0.19</v>
      </c>
      <c r="Q8" s="202">
        <v>0</v>
      </c>
      <c r="R8" s="202">
        <v>0.68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54.23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45.96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12.69</v>
      </c>
      <c r="AV8" s="202">
        <v>0</v>
      </c>
      <c r="AW8" s="202">
        <v>0.13</v>
      </c>
      <c r="AX8" s="202">
        <v>0.1</v>
      </c>
      <c r="AY8" s="202">
        <v>0.16</v>
      </c>
    </row>
    <row r="9" spans="1:51">
      <c r="A9" t="s">
        <v>51</v>
      </c>
      <c r="B9" s="202">
        <v>0</v>
      </c>
      <c r="C9" s="202">
        <v>0</v>
      </c>
      <c r="D9" s="202">
        <v>3.58</v>
      </c>
      <c r="E9" s="202">
        <v>0</v>
      </c>
      <c r="F9" s="202">
        <v>0</v>
      </c>
      <c r="G9" s="202">
        <v>7.91</v>
      </c>
      <c r="H9" s="202">
        <v>0</v>
      </c>
      <c r="I9" s="202">
        <v>0</v>
      </c>
      <c r="J9" s="202">
        <v>10.97</v>
      </c>
      <c r="K9" s="202">
        <v>0.11</v>
      </c>
      <c r="L9" s="202">
        <v>0.3</v>
      </c>
      <c r="M9" s="202">
        <v>0.04</v>
      </c>
      <c r="N9" s="202">
        <v>0.1</v>
      </c>
      <c r="O9" s="202">
        <v>0.11</v>
      </c>
      <c r="P9" s="202">
        <v>0.19</v>
      </c>
      <c r="Q9" s="202">
        <v>0</v>
      </c>
      <c r="R9" s="202">
        <v>0.68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54.23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45.96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12.69</v>
      </c>
      <c r="AV9" s="202">
        <v>0</v>
      </c>
      <c r="AW9" s="202">
        <v>0.13</v>
      </c>
      <c r="AX9" s="202">
        <v>0.1</v>
      </c>
      <c r="AY9" s="202">
        <v>0.16</v>
      </c>
    </row>
    <row r="10" spans="1:51">
      <c r="A10" t="s">
        <v>52</v>
      </c>
      <c r="B10" s="202">
        <v>0</v>
      </c>
      <c r="C10" s="202">
        <v>0</v>
      </c>
      <c r="D10" s="202">
        <v>3.58</v>
      </c>
      <c r="E10" s="202">
        <v>0</v>
      </c>
      <c r="F10" s="202">
        <v>0</v>
      </c>
      <c r="G10" s="202">
        <v>7.91</v>
      </c>
      <c r="H10" s="202">
        <v>0</v>
      </c>
      <c r="I10" s="202">
        <v>0</v>
      </c>
      <c r="J10" s="202">
        <v>10.97</v>
      </c>
      <c r="K10" s="202">
        <v>0.11</v>
      </c>
      <c r="L10" s="202">
        <v>0.3</v>
      </c>
      <c r="M10" s="202">
        <v>0.04</v>
      </c>
      <c r="N10" s="202">
        <v>0.1</v>
      </c>
      <c r="O10" s="202">
        <v>0.11</v>
      </c>
      <c r="P10" s="202">
        <v>0.19</v>
      </c>
      <c r="Q10" s="202">
        <v>0</v>
      </c>
      <c r="R10" s="202">
        <v>0.68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54.23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45.96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12.69</v>
      </c>
      <c r="AV10" s="202">
        <v>0</v>
      </c>
      <c r="AW10" s="202">
        <v>0.13</v>
      </c>
      <c r="AX10" s="202">
        <v>0.1</v>
      </c>
      <c r="AY10" s="202">
        <v>0.16</v>
      </c>
    </row>
    <row r="11" spans="1:51">
      <c r="A11" t="s">
        <v>53</v>
      </c>
      <c r="B11" s="202">
        <v>0</v>
      </c>
      <c r="C11" s="202">
        <v>0</v>
      </c>
      <c r="D11" s="202">
        <v>3.58</v>
      </c>
      <c r="E11" s="202">
        <v>0</v>
      </c>
      <c r="F11" s="202">
        <v>0</v>
      </c>
      <c r="G11" s="202">
        <v>8.0399999999999991</v>
      </c>
      <c r="H11" s="202">
        <v>0</v>
      </c>
      <c r="I11" s="202">
        <v>0</v>
      </c>
      <c r="J11" s="202">
        <v>10.97</v>
      </c>
      <c r="K11" s="202">
        <v>0.11</v>
      </c>
      <c r="L11" s="202">
        <v>0</v>
      </c>
      <c r="M11" s="202">
        <v>0.04</v>
      </c>
      <c r="N11" s="202">
        <v>0.1</v>
      </c>
      <c r="O11" s="202">
        <v>0.11</v>
      </c>
      <c r="P11" s="202">
        <v>0.19</v>
      </c>
      <c r="Q11" s="202">
        <v>0</v>
      </c>
      <c r="R11" s="202">
        <v>0.68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54.23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45.96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12.69</v>
      </c>
      <c r="AV11" s="202">
        <v>0</v>
      </c>
      <c r="AW11" s="202">
        <v>0.13</v>
      </c>
      <c r="AX11" s="202">
        <v>0.1</v>
      </c>
      <c r="AY11" s="202">
        <v>0.16</v>
      </c>
    </row>
    <row r="12" spans="1:51">
      <c r="A12" t="s">
        <v>54</v>
      </c>
      <c r="B12" s="202">
        <v>0</v>
      </c>
      <c r="C12" s="202">
        <v>0</v>
      </c>
      <c r="D12" s="202">
        <v>3.58</v>
      </c>
      <c r="E12" s="202">
        <v>0</v>
      </c>
      <c r="F12" s="202">
        <v>0</v>
      </c>
      <c r="G12" s="202">
        <v>8.0399999999999991</v>
      </c>
      <c r="H12" s="202">
        <v>0</v>
      </c>
      <c r="I12" s="202">
        <v>0</v>
      </c>
      <c r="J12" s="202">
        <v>10.97</v>
      </c>
      <c r="K12" s="202">
        <v>0.11</v>
      </c>
      <c r="L12" s="202">
        <v>0.3</v>
      </c>
      <c r="M12" s="202">
        <v>0.04</v>
      </c>
      <c r="N12" s="202">
        <v>0.1</v>
      </c>
      <c r="O12" s="202">
        <v>0.11</v>
      </c>
      <c r="P12" s="202">
        <v>0.19</v>
      </c>
      <c r="Q12" s="202">
        <v>0</v>
      </c>
      <c r="R12" s="202">
        <v>0.68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54.23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45.96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12.69</v>
      </c>
      <c r="AV12" s="202">
        <v>0</v>
      </c>
      <c r="AW12" s="202">
        <v>0.13</v>
      </c>
      <c r="AX12" s="202">
        <v>0.1</v>
      </c>
      <c r="AY12" s="202">
        <v>0.16</v>
      </c>
    </row>
    <row r="13" spans="1:51">
      <c r="A13" t="s">
        <v>55</v>
      </c>
      <c r="B13" s="202">
        <v>0</v>
      </c>
      <c r="C13" s="202">
        <v>0</v>
      </c>
      <c r="D13" s="202">
        <v>3.58</v>
      </c>
      <c r="E13" s="202">
        <v>0</v>
      </c>
      <c r="F13" s="202">
        <v>0</v>
      </c>
      <c r="G13" s="202">
        <v>8.0399999999999991</v>
      </c>
      <c r="H13" s="202">
        <v>0</v>
      </c>
      <c r="I13" s="202">
        <v>0</v>
      </c>
      <c r="J13" s="202">
        <v>10.97</v>
      </c>
      <c r="K13" s="202">
        <v>0.11</v>
      </c>
      <c r="L13" s="202">
        <v>0.3</v>
      </c>
      <c r="M13" s="202">
        <v>0.04</v>
      </c>
      <c r="N13" s="202">
        <v>0.1</v>
      </c>
      <c r="O13" s="202">
        <v>0.11</v>
      </c>
      <c r="P13" s="202">
        <v>0.19</v>
      </c>
      <c r="Q13" s="202">
        <v>0</v>
      </c>
      <c r="R13" s="202">
        <v>0.68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54.23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45.96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12.69</v>
      </c>
      <c r="AV13" s="202">
        <v>0</v>
      </c>
      <c r="AW13" s="202">
        <v>0.13</v>
      </c>
      <c r="AX13" s="202">
        <v>0.1</v>
      </c>
      <c r="AY13" s="202">
        <v>0.16</v>
      </c>
    </row>
    <row r="14" spans="1:51">
      <c r="A14" t="s">
        <v>56</v>
      </c>
      <c r="B14" s="202">
        <v>0</v>
      </c>
      <c r="C14" s="202">
        <v>0</v>
      </c>
      <c r="D14" s="202">
        <v>3.58</v>
      </c>
      <c r="E14" s="202">
        <v>0</v>
      </c>
      <c r="F14" s="202">
        <v>0</v>
      </c>
      <c r="G14" s="202">
        <v>8.0399999999999991</v>
      </c>
      <c r="H14" s="202">
        <v>0</v>
      </c>
      <c r="I14" s="202">
        <v>0</v>
      </c>
      <c r="J14" s="202">
        <v>10.97</v>
      </c>
      <c r="K14" s="202">
        <v>0.11</v>
      </c>
      <c r="L14" s="202">
        <v>0.3</v>
      </c>
      <c r="M14" s="202">
        <v>0.04</v>
      </c>
      <c r="N14" s="202">
        <v>0.1</v>
      </c>
      <c r="O14" s="202">
        <v>0.11</v>
      </c>
      <c r="P14" s="202">
        <v>0.19</v>
      </c>
      <c r="Q14" s="202">
        <v>0</v>
      </c>
      <c r="R14" s="202">
        <v>0.68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54.23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45.96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12.69</v>
      </c>
      <c r="AV14" s="202">
        <v>0</v>
      </c>
      <c r="AW14" s="202">
        <v>0.13</v>
      </c>
      <c r="AX14" s="202">
        <v>0.1</v>
      </c>
      <c r="AY14" s="202">
        <v>0.16</v>
      </c>
    </row>
    <row r="15" spans="1:51">
      <c r="A15" t="s">
        <v>57</v>
      </c>
      <c r="B15" s="202">
        <v>0</v>
      </c>
      <c r="C15" s="202">
        <v>0</v>
      </c>
      <c r="D15" s="202">
        <v>3.58</v>
      </c>
      <c r="E15" s="202">
        <v>0</v>
      </c>
      <c r="F15" s="202">
        <v>0</v>
      </c>
      <c r="G15" s="202">
        <v>8.0399999999999991</v>
      </c>
      <c r="H15" s="202">
        <v>0</v>
      </c>
      <c r="I15" s="202">
        <v>0</v>
      </c>
      <c r="J15" s="202">
        <v>10.97</v>
      </c>
      <c r="K15" s="202">
        <v>0.11</v>
      </c>
      <c r="L15" s="202">
        <v>0.3</v>
      </c>
      <c r="M15" s="202">
        <v>0.04</v>
      </c>
      <c r="N15" s="202">
        <v>0.1</v>
      </c>
      <c r="O15" s="202">
        <v>0.11</v>
      </c>
      <c r="P15" s="202">
        <v>0.19</v>
      </c>
      <c r="Q15" s="202">
        <v>0</v>
      </c>
      <c r="R15" s="202">
        <v>0.68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54.23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45.96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12.69</v>
      </c>
      <c r="AV15" s="202">
        <v>0</v>
      </c>
      <c r="AW15" s="202">
        <v>0.13</v>
      </c>
      <c r="AX15" s="202">
        <v>0.1</v>
      </c>
      <c r="AY15" s="202">
        <v>0.16</v>
      </c>
    </row>
    <row r="16" spans="1:51">
      <c r="A16" t="s">
        <v>58</v>
      </c>
      <c r="B16" s="202">
        <v>0</v>
      </c>
      <c r="C16" s="202">
        <v>0</v>
      </c>
      <c r="D16" s="202">
        <v>3.58</v>
      </c>
      <c r="E16" s="202">
        <v>0</v>
      </c>
      <c r="F16" s="202">
        <v>0</v>
      </c>
      <c r="G16" s="202">
        <v>8.0399999999999991</v>
      </c>
      <c r="H16" s="202">
        <v>0</v>
      </c>
      <c r="I16" s="202">
        <v>0</v>
      </c>
      <c r="J16" s="202">
        <v>10.97</v>
      </c>
      <c r="K16" s="202">
        <v>0.11</v>
      </c>
      <c r="L16" s="202">
        <v>0.3</v>
      </c>
      <c r="M16" s="202">
        <v>0.04</v>
      </c>
      <c r="N16" s="202">
        <v>0.1</v>
      </c>
      <c r="O16" s="202">
        <v>0.11</v>
      </c>
      <c r="P16" s="202">
        <v>0.19</v>
      </c>
      <c r="Q16" s="202">
        <v>0</v>
      </c>
      <c r="R16" s="202">
        <v>0.68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54.23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45.96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12.69</v>
      </c>
      <c r="AV16" s="202">
        <v>0</v>
      </c>
      <c r="AW16" s="202">
        <v>0.13</v>
      </c>
      <c r="AX16" s="202">
        <v>0.1</v>
      </c>
      <c r="AY16" s="202">
        <v>0.16</v>
      </c>
    </row>
    <row r="17" spans="1:51">
      <c r="A17" t="s">
        <v>59</v>
      </c>
      <c r="B17" s="202">
        <v>0</v>
      </c>
      <c r="C17" s="202">
        <v>0</v>
      </c>
      <c r="D17" s="202">
        <v>3.58</v>
      </c>
      <c r="E17" s="202">
        <v>0</v>
      </c>
      <c r="F17" s="202">
        <v>0</v>
      </c>
      <c r="G17" s="202">
        <v>8.0399999999999991</v>
      </c>
      <c r="H17" s="202">
        <v>0</v>
      </c>
      <c r="I17" s="202">
        <v>0</v>
      </c>
      <c r="J17" s="202">
        <v>10.97</v>
      </c>
      <c r="K17" s="202">
        <v>0.11</v>
      </c>
      <c r="L17" s="202">
        <v>0.3</v>
      </c>
      <c r="M17" s="202">
        <v>0.04</v>
      </c>
      <c r="N17" s="202">
        <v>0.1</v>
      </c>
      <c r="O17" s="202">
        <v>0.11</v>
      </c>
      <c r="P17" s="202">
        <v>0.19</v>
      </c>
      <c r="Q17" s="202">
        <v>0</v>
      </c>
      <c r="R17" s="202">
        <v>0.68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54.23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45.96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12.69</v>
      </c>
      <c r="AV17" s="202">
        <v>0</v>
      </c>
      <c r="AW17" s="202">
        <v>0.13</v>
      </c>
      <c r="AX17" s="202">
        <v>0.1</v>
      </c>
      <c r="AY17" s="202">
        <v>0.16</v>
      </c>
    </row>
    <row r="18" spans="1:51">
      <c r="A18" t="s">
        <v>60</v>
      </c>
      <c r="B18" s="202">
        <v>0</v>
      </c>
      <c r="C18" s="202">
        <v>0</v>
      </c>
      <c r="D18" s="202">
        <v>3.58</v>
      </c>
      <c r="E18" s="202">
        <v>0</v>
      </c>
      <c r="F18" s="202">
        <v>0</v>
      </c>
      <c r="G18" s="202">
        <v>8.0399999999999991</v>
      </c>
      <c r="H18" s="202">
        <v>0</v>
      </c>
      <c r="I18" s="202">
        <v>0</v>
      </c>
      <c r="J18" s="202">
        <v>10.97</v>
      </c>
      <c r="K18" s="202">
        <v>0.11</v>
      </c>
      <c r="L18" s="202">
        <v>0.3</v>
      </c>
      <c r="M18" s="202">
        <v>0.04</v>
      </c>
      <c r="N18" s="202">
        <v>0.1</v>
      </c>
      <c r="O18" s="202">
        <v>0.11</v>
      </c>
      <c r="P18" s="202">
        <v>0.19</v>
      </c>
      <c r="Q18" s="202">
        <v>0</v>
      </c>
      <c r="R18" s="202">
        <v>0.68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54.23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45.96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12.69</v>
      </c>
      <c r="AV18" s="202">
        <v>0</v>
      </c>
      <c r="AW18" s="202">
        <v>0.13</v>
      </c>
      <c r="AX18" s="202">
        <v>0.1</v>
      </c>
      <c r="AY18" s="202">
        <v>0.16</v>
      </c>
    </row>
    <row r="19" spans="1:51">
      <c r="A19" t="s">
        <v>61</v>
      </c>
      <c r="B19" s="202">
        <v>0</v>
      </c>
      <c r="C19" s="202">
        <v>0</v>
      </c>
      <c r="D19" s="202">
        <v>3.58</v>
      </c>
      <c r="E19" s="202">
        <v>0</v>
      </c>
      <c r="F19" s="202">
        <v>0</v>
      </c>
      <c r="G19" s="202">
        <v>8.0399999999999991</v>
      </c>
      <c r="H19" s="202">
        <v>0</v>
      </c>
      <c r="I19" s="202">
        <v>0</v>
      </c>
      <c r="J19" s="202">
        <v>10.97</v>
      </c>
      <c r="K19" s="202">
        <v>0.11</v>
      </c>
      <c r="L19" s="202">
        <v>0.3</v>
      </c>
      <c r="M19" s="202">
        <v>0.04</v>
      </c>
      <c r="N19" s="202">
        <v>0.1</v>
      </c>
      <c r="O19" s="202">
        <v>0.11</v>
      </c>
      <c r="P19" s="202">
        <v>0.19</v>
      </c>
      <c r="Q19" s="202">
        <v>0</v>
      </c>
      <c r="R19" s="202">
        <v>0.68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54.23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45.96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12.69</v>
      </c>
      <c r="AV19" s="202">
        <v>0</v>
      </c>
      <c r="AW19" s="202">
        <v>0.13</v>
      </c>
      <c r="AX19" s="202">
        <v>0.1</v>
      </c>
      <c r="AY19" s="202">
        <v>0.16</v>
      </c>
    </row>
    <row r="20" spans="1:51">
      <c r="A20" t="s">
        <v>62</v>
      </c>
      <c r="B20" s="202">
        <v>0</v>
      </c>
      <c r="C20" s="202">
        <v>0</v>
      </c>
      <c r="D20" s="202">
        <v>3.58</v>
      </c>
      <c r="E20" s="202">
        <v>0</v>
      </c>
      <c r="F20" s="202">
        <v>0</v>
      </c>
      <c r="G20" s="202">
        <v>8.0399999999999991</v>
      </c>
      <c r="H20" s="202">
        <v>0</v>
      </c>
      <c r="I20" s="202">
        <v>0</v>
      </c>
      <c r="J20" s="202">
        <v>10.97</v>
      </c>
      <c r="K20" s="202">
        <v>0.11</v>
      </c>
      <c r="L20" s="202">
        <v>0.3</v>
      </c>
      <c r="M20" s="202">
        <v>0.04</v>
      </c>
      <c r="N20" s="202">
        <v>0.1</v>
      </c>
      <c r="O20" s="202">
        <v>0.11</v>
      </c>
      <c r="P20" s="202">
        <v>0.19</v>
      </c>
      <c r="Q20" s="202">
        <v>0</v>
      </c>
      <c r="R20" s="202">
        <v>0.68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54.23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45.96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12.69</v>
      </c>
      <c r="AV20" s="202">
        <v>0</v>
      </c>
      <c r="AW20" s="202">
        <v>0.13</v>
      </c>
      <c r="AX20" s="202">
        <v>0.1</v>
      </c>
      <c r="AY20" s="202">
        <v>0.16</v>
      </c>
    </row>
    <row r="21" spans="1:51">
      <c r="A21" t="s">
        <v>63</v>
      </c>
      <c r="B21" s="202">
        <v>0</v>
      </c>
      <c r="C21" s="202">
        <v>0</v>
      </c>
      <c r="D21" s="202">
        <v>3.58</v>
      </c>
      <c r="E21" s="202">
        <v>0</v>
      </c>
      <c r="F21" s="202">
        <v>0</v>
      </c>
      <c r="G21" s="202">
        <v>8.0399999999999991</v>
      </c>
      <c r="H21" s="202">
        <v>0</v>
      </c>
      <c r="I21" s="202">
        <v>0</v>
      </c>
      <c r="J21" s="202">
        <v>10.97</v>
      </c>
      <c r="K21" s="202">
        <v>0.11</v>
      </c>
      <c r="L21" s="202">
        <v>0.3</v>
      </c>
      <c r="M21" s="202">
        <v>0.04</v>
      </c>
      <c r="N21" s="202">
        <v>0.1</v>
      </c>
      <c r="O21" s="202">
        <v>0.11</v>
      </c>
      <c r="P21" s="202">
        <v>0.19</v>
      </c>
      <c r="Q21" s="202">
        <v>0</v>
      </c>
      <c r="R21" s="202">
        <v>0.68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54.23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45.96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12.06</v>
      </c>
      <c r="AV21" s="202">
        <v>0</v>
      </c>
      <c r="AW21" s="202">
        <v>0.13</v>
      </c>
      <c r="AX21" s="202">
        <v>0.1</v>
      </c>
      <c r="AY21" s="202">
        <v>0.16</v>
      </c>
    </row>
    <row r="22" spans="1:51">
      <c r="A22" t="s">
        <v>64</v>
      </c>
      <c r="B22" s="202">
        <v>0</v>
      </c>
      <c r="C22" s="202">
        <v>0</v>
      </c>
      <c r="D22" s="202">
        <v>3.58</v>
      </c>
      <c r="E22" s="202">
        <v>0</v>
      </c>
      <c r="F22" s="202">
        <v>0</v>
      </c>
      <c r="G22" s="202">
        <v>8.0399999999999991</v>
      </c>
      <c r="H22" s="202">
        <v>0</v>
      </c>
      <c r="I22" s="202">
        <v>0</v>
      </c>
      <c r="J22" s="202">
        <v>10.97</v>
      </c>
      <c r="K22" s="202">
        <v>0.11</v>
      </c>
      <c r="L22" s="202">
        <v>0.3</v>
      </c>
      <c r="M22" s="202">
        <v>0.04</v>
      </c>
      <c r="N22" s="202">
        <v>0.1</v>
      </c>
      <c r="O22" s="202">
        <v>0.11</v>
      </c>
      <c r="P22" s="202">
        <v>0.19</v>
      </c>
      <c r="Q22" s="202">
        <v>0</v>
      </c>
      <c r="R22" s="202">
        <v>0.68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54.23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45.96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11.74</v>
      </c>
      <c r="AV22" s="202">
        <v>0</v>
      </c>
      <c r="AW22" s="202">
        <v>0.13</v>
      </c>
      <c r="AX22" s="202">
        <v>0.1</v>
      </c>
      <c r="AY22" s="202">
        <v>0.16</v>
      </c>
    </row>
    <row r="23" spans="1:51">
      <c r="A23" t="s">
        <v>65</v>
      </c>
      <c r="B23" s="202">
        <v>0</v>
      </c>
      <c r="C23" s="202">
        <v>0</v>
      </c>
      <c r="D23" s="202">
        <v>3.58</v>
      </c>
      <c r="E23" s="202">
        <v>0</v>
      </c>
      <c r="F23" s="202">
        <v>0</v>
      </c>
      <c r="G23" s="202">
        <v>8.0399999999999991</v>
      </c>
      <c r="H23" s="202">
        <v>0</v>
      </c>
      <c r="I23" s="202">
        <v>0</v>
      </c>
      <c r="J23" s="202">
        <v>10.97</v>
      </c>
      <c r="K23" s="202">
        <v>0.11</v>
      </c>
      <c r="L23" s="202">
        <v>0.3</v>
      </c>
      <c r="M23" s="202">
        <v>0.04</v>
      </c>
      <c r="N23" s="202">
        <v>0.1</v>
      </c>
      <c r="O23" s="202">
        <v>0.11</v>
      </c>
      <c r="P23" s="202">
        <v>0.19</v>
      </c>
      <c r="Q23" s="202">
        <v>0</v>
      </c>
      <c r="R23" s="202">
        <v>0.68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54.23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45.96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11.42</v>
      </c>
      <c r="AV23" s="202">
        <v>0</v>
      </c>
      <c r="AW23" s="202">
        <v>0.13</v>
      </c>
      <c r="AX23" s="202">
        <v>0.1</v>
      </c>
      <c r="AY23" s="202">
        <v>0.16</v>
      </c>
    </row>
    <row r="24" spans="1:51">
      <c r="A24" t="s">
        <v>66</v>
      </c>
      <c r="B24" s="202">
        <v>0</v>
      </c>
      <c r="C24" s="202">
        <v>0</v>
      </c>
      <c r="D24" s="202">
        <v>3.58</v>
      </c>
      <c r="E24" s="202">
        <v>0</v>
      </c>
      <c r="F24" s="202">
        <v>0</v>
      </c>
      <c r="G24" s="202">
        <v>8.0399999999999991</v>
      </c>
      <c r="H24" s="202">
        <v>0</v>
      </c>
      <c r="I24" s="202">
        <v>0</v>
      </c>
      <c r="J24" s="202">
        <v>10.97</v>
      </c>
      <c r="K24" s="202">
        <v>0.11</v>
      </c>
      <c r="L24" s="202">
        <v>0.3</v>
      </c>
      <c r="M24" s="202">
        <v>0.04</v>
      </c>
      <c r="N24" s="202">
        <v>0.1</v>
      </c>
      <c r="O24" s="202">
        <v>0.11</v>
      </c>
      <c r="P24" s="202">
        <v>0.19</v>
      </c>
      <c r="Q24" s="202">
        <v>0</v>
      </c>
      <c r="R24" s="202">
        <v>0.68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54.23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45.96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11.1</v>
      </c>
      <c r="AV24" s="202">
        <v>0</v>
      </c>
      <c r="AW24" s="202">
        <v>0.13</v>
      </c>
      <c r="AX24" s="202">
        <v>0.1</v>
      </c>
      <c r="AY24" s="202">
        <v>0.16</v>
      </c>
    </row>
    <row r="25" spans="1:51">
      <c r="A25" t="s">
        <v>67</v>
      </c>
      <c r="B25" s="202">
        <v>0</v>
      </c>
      <c r="C25" s="202">
        <v>0</v>
      </c>
      <c r="D25" s="202">
        <v>3.58</v>
      </c>
      <c r="E25" s="202">
        <v>0</v>
      </c>
      <c r="F25" s="202">
        <v>0</v>
      </c>
      <c r="G25" s="202">
        <v>8.0399999999999991</v>
      </c>
      <c r="H25" s="202">
        <v>0</v>
      </c>
      <c r="I25" s="202">
        <v>0</v>
      </c>
      <c r="J25" s="202">
        <v>10.97</v>
      </c>
      <c r="K25" s="202">
        <v>0.11</v>
      </c>
      <c r="L25" s="202">
        <v>0.3</v>
      </c>
      <c r="M25" s="202">
        <v>0.04</v>
      </c>
      <c r="N25" s="202">
        <v>0.1</v>
      </c>
      <c r="O25" s="202">
        <v>0.11</v>
      </c>
      <c r="P25" s="202">
        <v>0.19</v>
      </c>
      <c r="Q25" s="202">
        <v>0</v>
      </c>
      <c r="R25" s="202">
        <v>0.68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54.23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45.96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10.78</v>
      </c>
      <c r="AV25" s="202">
        <v>0</v>
      </c>
      <c r="AW25" s="202">
        <v>0.13</v>
      </c>
      <c r="AX25" s="202">
        <v>0.1</v>
      </c>
      <c r="AY25" s="202">
        <v>0.16</v>
      </c>
    </row>
    <row r="26" spans="1:51">
      <c r="A26" t="s">
        <v>68</v>
      </c>
      <c r="B26" s="202">
        <v>0</v>
      </c>
      <c r="C26" s="202">
        <v>0</v>
      </c>
      <c r="D26" s="202">
        <v>3.58</v>
      </c>
      <c r="E26" s="202">
        <v>0</v>
      </c>
      <c r="F26" s="202">
        <v>0</v>
      </c>
      <c r="G26" s="202">
        <v>8.1</v>
      </c>
      <c r="H26" s="202">
        <v>0</v>
      </c>
      <c r="I26" s="202">
        <v>0</v>
      </c>
      <c r="J26" s="202">
        <v>10.97</v>
      </c>
      <c r="K26" s="202">
        <v>0.11</v>
      </c>
      <c r="L26" s="202">
        <v>0.3</v>
      </c>
      <c r="M26" s="202">
        <v>0.04</v>
      </c>
      <c r="N26" s="202">
        <v>0.1</v>
      </c>
      <c r="O26" s="202">
        <v>0.11</v>
      </c>
      <c r="P26" s="202">
        <v>0.19</v>
      </c>
      <c r="Q26" s="202">
        <v>0</v>
      </c>
      <c r="R26" s="202">
        <v>0.68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54.23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45.96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10.46</v>
      </c>
      <c r="AV26" s="202">
        <v>0</v>
      </c>
      <c r="AW26" s="202">
        <v>0.13</v>
      </c>
      <c r="AX26" s="202">
        <v>0.1</v>
      </c>
      <c r="AY26" s="202">
        <v>0.16</v>
      </c>
    </row>
    <row r="27" spans="1:51">
      <c r="A27" t="s">
        <v>69</v>
      </c>
      <c r="B27" s="202">
        <v>0</v>
      </c>
      <c r="C27" s="202">
        <v>0</v>
      </c>
      <c r="D27" s="202">
        <v>3.58</v>
      </c>
      <c r="E27" s="202">
        <v>0</v>
      </c>
      <c r="F27" s="202">
        <v>0</v>
      </c>
      <c r="G27" s="202">
        <v>8.1</v>
      </c>
      <c r="H27" s="202">
        <v>0</v>
      </c>
      <c r="I27" s="202">
        <v>0</v>
      </c>
      <c r="J27" s="202">
        <v>11.24</v>
      </c>
      <c r="K27" s="202">
        <v>0.11</v>
      </c>
      <c r="L27" s="202">
        <v>0.3</v>
      </c>
      <c r="M27" s="202">
        <v>0.04</v>
      </c>
      <c r="N27" s="202">
        <v>0.1</v>
      </c>
      <c r="O27" s="202">
        <v>0.11</v>
      </c>
      <c r="P27" s="202">
        <v>0.19</v>
      </c>
      <c r="Q27" s="202">
        <v>0</v>
      </c>
      <c r="R27" s="202">
        <v>0.68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54.23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45.96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10.130000000000001</v>
      </c>
      <c r="AV27" s="202">
        <v>0</v>
      </c>
      <c r="AW27" s="202">
        <v>0.13</v>
      </c>
      <c r="AX27" s="202">
        <v>0.1</v>
      </c>
      <c r="AY27" s="202">
        <v>0.16</v>
      </c>
    </row>
    <row r="28" spans="1:51">
      <c r="A28" t="s">
        <v>70</v>
      </c>
      <c r="B28" s="202">
        <v>0</v>
      </c>
      <c r="C28" s="202">
        <v>0</v>
      </c>
      <c r="D28" s="202">
        <v>3.58</v>
      </c>
      <c r="E28" s="202">
        <v>0</v>
      </c>
      <c r="F28" s="202">
        <v>0</v>
      </c>
      <c r="G28" s="202">
        <v>8.1</v>
      </c>
      <c r="H28" s="202">
        <v>0</v>
      </c>
      <c r="I28" s="202">
        <v>0</v>
      </c>
      <c r="J28" s="202">
        <v>11.24</v>
      </c>
      <c r="K28" s="202">
        <v>0.11</v>
      </c>
      <c r="L28" s="202">
        <v>0.3</v>
      </c>
      <c r="M28" s="202">
        <v>0.04</v>
      </c>
      <c r="N28" s="202">
        <v>0.1</v>
      </c>
      <c r="O28" s="202">
        <v>0.11</v>
      </c>
      <c r="P28" s="202">
        <v>0.19</v>
      </c>
      <c r="Q28" s="202">
        <v>0</v>
      </c>
      <c r="R28" s="202">
        <v>0.68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54.23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45.96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9.81</v>
      </c>
      <c r="AV28" s="202">
        <v>0</v>
      </c>
      <c r="AW28" s="202">
        <v>0.13</v>
      </c>
      <c r="AX28" s="202">
        <v>0.1</v>
      </c>
      <c r="AY28" s="202">
        <v>0.16</v>
      </c>
    </row>
    <row r="29" spans="1:51">
      <c r="A29" t="s">
        <v>71</v>
      </c>
      <c r="B29" s="202">
        <v>0</v>
      </c>
      <c r="C29" s="202">
        <v>0</v>
      </c>
      <c r="D29" s="202">
        <v>3.45</v>
      </c>
      <c r="E29" s="202">
        <v>0</v>
      </c>
      <c r="F29" s="202">
        <v>0</v>
      </c>
      <c r="G29" s="202">
        <v>8.1</v>
      </c>
      <c r="H29" s="202">
        <v>0</v>
      </c>
      <c r="I29" s="202">
        <v>0</v>
      </c>
      <c r="J29" s="202">
        <v>11.24</v>
      </c>
      <c r="K29" s="202">
        <v>0.11</v>
      </c>
      <c r="L29" s="202">
        <v>0.3</v>
      </c>
      <c r="M29" s="202">
        <v>0.04</v>
      </c>
      <c r="N29" s="202">
        <v>0.1</v>
      </c>
      <c r="O29" s="202">
        <v>0.11</v>
      </c>
      <c r="P29" s="202">
        <v>0.19</v>
      </c>
      <c r="Q29" s="202">
        <v>0</v>
      </c>
      <c r="R29" s="202">
        <v>0.68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54.23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45.96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9.49</v>
      </c>
      <c r="AV29" s="202">
        <v>0</v>
      </c>
      <c r="AW29" s="202">
        <v>0.13</v>
      </c>
      <c r="AX29" s="202">
        <v>0.1</v>
      </c>
      <c r="AY29" s="202">
        <v>0.16</v>
      </c>
    </row>
    <row r="30" spans="1:51">
      <c r="A30" t="s">
        <v>72</v>
      </c>
      <c r="B30" s="202">
        <v>0</v>
      </c>
      <c r="C30" s="202">
        <v>0</v>
      </c>
      <c r="D30" s="202">
        <v>3.45</v>
      </c>
      <c r="E30" s="202">
        <v>0</v>
      </c>
      <c r="F30" s="202">
        <v>0</v>
      </c>
      <c r="G30" s="202">
        <v>8.1</v>
      </c>
      <c r="H30" s="202">
        <v>0</v>
      </c>
      <c r="I30" s="202">
        <v>0</v>
      </c>
      <c r="J30" s="202">
        <v>11.24</v>
      </c>
      <c r="K30" s="202">
        <v>0.11</v>
      </c>
      <c r="L30" s="202">
        <v>0.3</v>
      </c>
      <c r="M30" s="202">
        <v>0.04</v>
      </c>
      <c r="N30" s="202">
        <v>0.1</v>
      </c>
      <c r="O30" s="202">
        <v>0.11</v>
      </c>
      <c r="P30" s="202">
        <v>0.19</v>
      </c>
      <c r="Q30" s="202">
        <v>0</v>
      </c>
      <c r="R30" s="202">
        <v>0.68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54.23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45.96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9.17</v>
      </c>
      <c r="AV30" s="202">
        <v>0</v>
      </c>
      <c r="AW30" s="202">
        <v>0.13</v>
      </c>
      <c r="AX30" s="202">
        <v>0.1</v>
      </c>
      <c r="AY30" s="202">
        <v>0.16</v>
      </c>
    </row>
    <row r="31" spans="1:51">
      <c r="A31" t="s">
        <v>73</v>
      </c>
      <c r="B31" s="202">
        <v>0</v>
      </c>
      <c r="C31" s="202">
        <v>0</v>
      </c>
      <c r="D31" s="202">
        <v>3.45</v>
      </c>
      <c r="E31" s="202">
        <v>0</v>
      </c>
      <c r="F31" s="202">
        <v>0</v>
      </c>
      <c r="G31" s="202">
        <v>8.1</v>
      </c>
      <c r="H31" s="202">
        <v>0</v>
      </c>
      <c r="I31" s="202">
        <v>0</v>
      </c>
      <c r="J31" s="202">
        <v>11.24</v>
      </c>
      <c r="K31" s="202">
        <v>0.11</v>
      </c>
      <c r="L31" s="202">
        <v>0.3</v>
      </c>
      <c r="M31" s="202">
        <v>0.04</v>
      </c>
      <c r="N31" s="202">
        <v>0.1</v>
      </c>
      <c r="O31" s="202">
        <v>0.11</v>
      </c>
      <c r="P31" s="202">
        <v>0.17</v>
      </c>
      <c r="Q31" s="202">
        <v>0</v>
      </c>
      <c r="R31" s="202">
        <v>0.68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54.23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45.96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8.7200000000000006</v>
      </c>
      <c r="AV31" s="202">
        <v>0</v>
      </c>
      <c r="AW31" s="202">
        <v>0.13</v>
      </c>
      <c r="AX31" s="202">
        <v>0.1</v>
      </c>
      <c r="AY31" s="202">
        <v>0.16</v>
      </c>
    </row>
    <row r="32" spans="1:51">
      <c r="A32" t="s">
        <v>74</v>
      </c>
      <c r="B32" s="202">
        <v>0</v>
      </c>
      <c r="C32" s="202">
        <v>0</v>
      </c>
      <c r="D32" s="202">
        <v>3.45</v>
      </c>
      <c r="E32" s="202">
        <v>0</v>
      </c>
      <c r="F32" s="202">
        <v>0</v>
      </c>
      <c r="G32" s="202">
        <v>8.1</v>
      </c>
      <c r="H32" s="202">
        <v>0</v>
      </c>
      <c r="I32" s="202">
        <v>0</v>
      </c>
      <c r="J32" s="202">
        <v>11.24</v>
      </c>
      <c r="K32" s="202">
        <v>0.11</v>
      </c>
      <c r="L32" s="202">
        <v>0.3</v>
      </c>
      <c r="M32" s="202">
        <v>0.04</v>
      </c>
      <c r="N32" s="202">
        <v>0.1</v>
      </c>
      <c r="O32" s="202">
        <v>0.11</v>
      </c>
      <c r="P32" s="202">
        <v>0.17</v>
      </c>
      <c r="Q32" s="202">
        <v>0</v>
      </c>
      <c r="R32" s="202">
        <v>0.68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54.23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45.96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8.7200000000000006</v>
      </c>
      <c r="AV32" s="202">
        <v>0</v>
      </c>
      <c r="AW32" s="202">
        <v>0.13</v>
      </c>
      <c r="AX32" s="202">
        <v>0.1</v>
      </c>
      <c r="AY32" s="202">
        <v>0.16</v>
      </c>
    </row>
    <row r="33" spans="1:51">
      <c r="A33" t="s">
        <v>75</v>
      </c>
      <c r="B33" s="202">
        <v>0</v>
      </c>
      <c r="C33" s="202">
        <v>0</v>
      </c>
      <c r="D33" s="202">
        <v>3.45</v>
      </c>
      <c r="E33" s="202">
        <v>0</v>
      </c>
      <c r="F33" s="202">
        <v>0</v>
      </c>
      <c r="G33" s="202">
        <v>8.1</v>
      </c>
      <c r="H33" s="202">
        <v>0</v>
      </c>
      <c r="I33" s="202">
        <v>0</v>
      </c>
      <c r="J33" s="202">
        <v>11.24</v>
      </c>
      <c r="K33" s="202">
        <v>0.11</v>
      </c>
      <c r="L33" s="202">
        <v>0.3</v>
      </c>
      <c r="M33" s="202">
        <v>0.04</v>
      </c>
      <c r="N33" s="202">
        <v>0.1</v>
      </c>
      <c r="O33" s="202">
        <v>0.11</v>
      </c>
      <c r="P33" s="202">
        <v>0.17</v>
      </c>
      <c r="Q33" s="202">
        <v>0</v>
      </c>
      <c r="R33" s="202">
        <v>0.68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54.23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45.96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8.7200000000000006</v>
      </c>
      <c r="AV33" s="202">
        <v>0</v>
      </c>
      <c r="AW33" s="202">
        <v>0.13</v>
      </c>
      <c r="AX33" s="202">
        <v>0.1</v>
      </c>
      <c r="AY33" s="202">
        <v>0.16</v>
      </c>
    </row>
    <row r="34" spans="1:51">
      <c r="A34" t="s">
        <v>76</v>
      </c>
      <c r="B34" s="202">
        <v>0</v>
      </c>
      <c r="C34" s="202">
        <v>0</v>
      </c>
      <c r="D34" s="202">
        <v>3.45</v>
      </c>
      <c r="E34" s="202">
        <v>0</v>
      </c>
      <c r="F34" s="202">
        <v>0</v>
      </c>
      <c r="G34" s="202">
        <v>8.1</v>
      </c>
      <c r="H34" s="202">
        <v>0</v>
      </c>
      <c r="I34" s="202">
        <v>0</v>
      </c>
      <c r="J34" s="202">
        <v>11.24</v>
      </c>
      <c r="K34" s="202">
        <v>0.11</v>
      </c>
      <c r="L34" s="202">
        <v>0.3</v>
      </c>
      <c r="M34" s="202">
        <v>0.04</v>
      </c>
      <c r="N34" s="202">
        <v>0.1</v>
      </c>
      <c r="O34" s="202">
        <v>0.11</v>
      </c>
      <c r="P34" s="202">
        <v>0.17</v>
      </c>
      <c r="Q34" s="202">
        <v>0</v>
      </c>
      <c r="R34" s="202">
        <v>0.68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54.23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45.96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8.7200000000000006</v>
      </c>
      <c r="AV34" s="202">
        <v>0</v>
      </c>
      <c r="AW34" s="202">
        <v>0.13</v>
      </c>
      <c r="AX34" s="202">
        <v>0.1</v>
      </c>
      <c r="AY34" s="202">
        <v>0.16</v>
      </c>
    </row>
    <row r="35" spans="1:51">
      <c r="A35" t="s">
        <v>77</v>
      </c>
      <c r="B35" s="202">
        <v>0</v>
      </c>
      <c r="C35" s="202">
        <v>0</v>
      </c>
      <c r="D35" s="202">
        <v>3.45</v>
      </c>
      <c r="E35" s="202">
        <v>0</v>
      </c>
      <c r="F35" s="202">
        <v>0</v>
      </c>
      <c r="G35" s="202">
        <v>8.1</v>
      </c>
      <c r="H35" s="202">
        <v>0</v>
      </c>
      <c r="I35" s="202">
        <v>0</v>
      </c>
      <c r="J35" s="202">
        <v>11.24</v>
      </c>
      <c r="K35" s="202">
        <v>0.11</v>
      </c>
      <c r="L35" s="202">
        <v>0.3</v>
      </c>
      <c r="M35" s="202">
        <v>0.04</v>
      </c>
      <c r="N35" s="202">
        <v>0.1</v>
      </c>
      <c r="O35" s="202">
        <v>0.11</v>
      </c>
      <c r="P35" s="202">
        <v>0.17</v>
      </c>
      <c r="Q35" s="202">
        <v>0</v>
      </c>
      <c r="R35" s="202">
        <v>0.68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54.23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45.96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8.7200000000000006</v>
      </c>
      <c r="AV35" s="202">
        <v>0</v>
      </c>
      <c r="AW35" s="202">
        <v>0.13</v>
      </c>
      <c r="AX35" s="202">
        <v>0.1</v>
      </c>
      <c r="AY35" s="202">
        <v>0.16</v>
      </c>
    </row>
    <row r="36" spans="1:51">
      <c r="A36" t="s">
        <v>78</v>
      </c>
      <c r="B36" s="202">
        <v>0</v>
      </c>
      <c r="C36" s="202">
        <v>0</v>
      </c>
      <c r="D36" s="202">
        <v>3.45</v>
      </c>
      <c r="E36" s="202">
        <v>0</v>
      </c>
      <c r="F36" s="202">
        <v>0</v>
      </c>
      <c r="G36" s="202">
        <v>8.1</v>
      </c>
      <c r="H36" s="202">
        <v>0</v>
      </c>
      <c r="I36" s="202">
        <v>0</v>
      </c>
      <c r="J36" s="202">
        <v>11.24</v>
      </c>
      <c r="K36" s="202">
        <v>0.11</v>
      </c>
      <c r="L36" s="202">
        <v>0.3</v>
      </c>
      <c r="M36" s="202">
        <v>0.04</v>
      </c>
      <c r="N36" s="202">
        <v>0.1</v>
      </c>
      <c r="O36" s="202">
        <v>0.11</v>
      </c>
      <c r="P36" s="202">
        <v>0.17</v>
      </c>
      <c r="Q36" s="202">
        <v>0</v>
      </c>
      <c r="R36" s="202">
        <v>0.68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54.23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45.96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8.7200000000000006</v>
      </c>
      <c r="AV36" s="202">
        <v>0</v>
      </c>
      <c r="AW36" s="202">
        <v>0.13</v>
      </c>
      <c r="AX36" s="202">
        <v>0.1</v>
      </c>
      <c r="AY36" s="202">
        <v>0.16</v>
      </c>
    </row>
    <row r="37" spans="1:51">
      <c r="A37" t="s">
        <v>79</v>
      </c>
      <c r="B37" s="202">
        <v>0</v>
      </c>
      <c r="C37" s="202">
        <v>0</v>
      </c>
      <c r="D37" s="202">
        <v>3.45</v>
      </c>
      <c r="E37" s="202">
        <v>0</v>
      </c>
      <c r="F37" s="202">
        <v>0</v>
      </c>
      <c r="G37" s="202">
        <v>8.1</v>
      </c>
      <c r="H37" s="202">
        <v>0</v>
      </c>
      <c r="I37" s="202">
        <v>0</v>
      </c>
      <c r="J37" s="202">
        <v>11.24</v>
      </c>
      <c r="K37" s="202">
        <v>0.11</v>
      </c>
      <c r="L37" s="202">
        <v>0.3</v>
      </c>
      <c r="M37" s="202">
        <v>0.04</v>
      </c>
      <c r="N37" s="202">
        <v>0.1</v>
      </c>
      <c r="O37" s="202">
        <v>0.11</v>
      </c>
      <c r="P37" s="202">
        <v>0.17</v>
      </c>
      <c r="Q37" s="202">
        <v>0</v>
      </c>
      <c r="R37" s="202">
        <v>0.68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54.23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45.96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8.7200000000000006</v>
      </c>
      <c r="AV37" s="202">
        <v>0</v>
      </c>
      <c r="AW37" s="202">
        <v>0.13</v>
      </c>
      <c r="AX37" s="202">
        <v>0.1</v>
      </c>
      <c r="AY37" s="202">
        <v>0.16</v>
      </c>
    </row>
    <row r="38" spans="1:51">
      <c r="A38" t="s">
        <v>80</v>
      </c>
      <c r="B38" s="202">
        <v>0</v>
      </c>
      <c r="C38" s="202">
        <v>0</v>
      </c>
      <c r="D38" s="202">
        <v>3.45</v>
      </c>
      <c r="E38" s="202">
        <v>0</v>
      </c>
      <c r="F38" s="202">
        <v>0</v>
      </c>
      <c r="G38" s="202">
        <v>8.1</v>
      </c>
      <c r="H38" s="202">
        <v>0</v>
      </c>
      <c r="I38" s="202">
        <v>0</v>
      </c>
      <c r="J38" s="202">
        <v>11.24</v>
      </c>
      <c r="K38" s="202">
        <v>0.11</v>
      </c>
      <c r="L38" s="202">
        <v>0.3</v>
      </c>
      <c r="M38" s="202">
        <v>0.04</v>
      </c>
      <c r="N38" s="202">
        <v>0.1</v>
      </c>
      <c r="O38" s="202">
        <v>0.11</v>
      </c>
      <c r="P38" s="202">
        <v>0.17</v>
      </c>
      <c r="Q38" s="202">
        <v>0</v>
      </c>
      <c r="R38" s="202">
        <v>0.68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54.23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45.96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8.7200000000000006</v>
      </c>
      <c r="AV38" s="202">
        <v>0</v>
      </c>
      <c r="AW38" s="202">
        <v>0.13</v>
      </c>
      <c r="AX38" s="202">
        <v>0.1</v>
      </c>
      <c r="AY38" s="202">
        <v>0.16</v>
      </c>
    </row>
    <row r="39" spans="1:51">
      <c r="A39" t="s">
        <v>81</v>
      </c>
      <c r="B39" s="202">
        <v>0</v>
      </c>
      <c r="C39" s="202">
        <v>0</v>
      </c>
      <c r="D39" s="202">
        <v>3.45</v>
      </c>
      <c r="E39" s="202">
        <v>0</v>
      </c>
      <c r="F39" s="202">
        <v>0</v>
      </c>
      <c r="G39" s="202">
        <v>8.1</v>
      </c>
      <c r="H39" s="202">
        <v>0</v>
      </c>
      <c r="I39" s="202">
        <v>0</v>
      </c>
      <c r="J39" s="202">
        <v>11.24</v>
      </c>
      <c r="K39" s="202">
        <v>0.11</v>
      </c>
      <c r="L39" s="202">
        <v>0.3</v>
      </c>
      <c r="M39" s="202">
        <v>0.04</v>
      </c>
      <c r="N39" s="202">
        <v>0.1</v>
      </c>
      <c r="O39" s="202">
        <v>0.11</v>
      </c>
      <c r="P39" s="202">
        <v>0.17</v>
      </c>
      <c r="Q39" s="202">
        <v>0</v>
      </c>
      <c r="R39" s="202">
        <v>0.68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54.23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45.24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8.7200000000000006</v>
      </c>
      <c r="AV39" s="202">
        <v>0</v>
      </c>
      <c r="AW39" s="202">
        <v>0.13</v>
      </c>
      <c r="AX39" s="202">
        <v>0.1</v>
      </c>
      <c r="AY39" s="202">
        <v>0.16</v>
      </c>
    </row>
    <row r="40" spans="1:51">
      <c r="A40" t="s">
        <v>82</v>
      </c>
      <c r="B40" s="202">
        <v>0</v>
      </c>
      <c r="C40" s="202">
        <v>0</v>
      </c>
      <c r="D40" s="202">
        <v>3.45</v>
      </c>
      <c r="E40" s="202">
        <v>0</v>
      </c>
      <c r="F40" s="202">
        <v>0</v>
      </c>
      <c r="G40" s="202">
        <v>8.1</v>
      </c>
      <c r="H40" s="202">
        <v>0</v>
      </c>
      <c r="I40" s="202">
        <v>0</v>
      </c>
      <c r="J40" s="202">
        <v>11.24</v>
      </c>
      <c r="K40" s="202">
        <v>0.11</v>
      </c>
      <c r="L40" s="202">
        <v>0.3</v>
      </c>
      <c r="M40" s="202">
        <v>0.04</v>
      </c>
      <c r="N40" s="202">
        <v>0.1</v>
      </c>
      <c r="O40" s="202">
        <v>0.11</v>
      </c>
      <c r="P40" s="202">
        <v>0.17</v>
      </c>
      <c r="Q40" s="202">
        <v>0</v>
      </c>
      <c r="R40" s="202">
        <v>0.68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54.23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45.24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8.7200000000000006</v>
      </c>
      <c r="AV40" s="202">
        <v>0</v>
      </c>
      <c r="AW40" s="202">
        <v>0.13</v>
      </c>
      <c r="AX40" s="202">
        <v>0.1</v>
      </c>
      <c r="AY40" s="202">
        <v>0.16</v>
      </c>
    </row>
    <row r="41" spans="1:51">
      <c r="A41" t="s">
        <v>83</v>
      </c>
      <c r="B41" s="202">
        <v>0</v>
      </c>
      <c r="C41" s="202">
        <v>0</v>
      </c>
      <c r="D41" s="202">
        <v>3.45</v>
      </c>
      <c r="E41" s="202">
        <v>0</v>
      </c>
      <c r="F41" s="202">
        <v>0</v>
      </c>
      <c r="G41" s="202">
        <v>8.1</v>
      </c>
      <c r="H41" s="202">
        <v>0</v>
      </c>
      <c r="I41" s="202">
        <v>0</v>
      </c>
      <c r="J41" s="202">
        <v>11.24</v>
      </c>
      <c r="K41" s="202">
        <v>0.11</v>
      </c>
      <c r="L41" s="202">
        <v>0.3</v>
      </c>
      <c r="M41" s="202">
        <v>0.04</v>
      </c>
      <c r="N41" s="202">
        <v>0.1</v>
      </c>
      <c r="O41" s="202">
        <v>0.11</v>
      </c>
      <c r="P41" s="202">
        <v>0.17</v>
      </c>
      <c r="Q41" s="202">
        <v>0</v>
      </c>
      <c r="R41" s="202">
        <v>0.68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54.23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45.24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8.7200000000000006</v>
      </c>
      <c r="AV41" s="202">
        <v>0</v>
      </c>
      <c r="AW41" s="202">
        <v>0.13</v>
      </c>
      <c r="AX41" s="202">
        <v>0.1</v>
      </c>
      <c r="AY41" s="202">
        <v>0.16</v>
      </c>
    </row>
    <row r="42" spans="1:51">
      <c r="A42" t="s">
        <v>84</v>
      </c>
      <c r="B42" s="202">
        <v>0</v>
      </c>
      <c r="C42" s="202">
        <v>0</v>
      </c>
      <c r="D42" s="202">
        <v>3.45</v>
      </c>
      <c r="E42" s="202">
        <v>0</v>
      </c>
      <c r="F42" s="202">
        <v>0</v>
      </c>
      <c r="G42" s="202">
        <v>8.1</v>
      </c>
      <c r="H42" s="202">
        <v>0</v>
      </c>
      <c r="I42" s="202">
        <v>0</v>
      </c>
      <c r="J42" s="202">
        <v>11.24</v>
      </c>
      <c r="K42" s="202">
        <v>0.11</v>
      </c>
      <c r="L42" s="202">
        <v>0.3</v>
      </c>
      <c r="M42" s="202">
        <v>0.04</v>
      </c>
      <c r="N42" s="202">
        <v>0.1</v>
      </c>
      <c r="O42" s="202">
        <v>0.11</v>
      </c>
      <c r="P42" s="202">
        <v>0.17</v>
      </c>
      <c r="Q42" s="202">
        <v>0</v>
      </c>
      <c r="R42" s="202">
        <v>0.68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53.93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45.24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8.7200000000000006</v>
      </c>
      <c r="AV42" s="202">
        <v>0</v>
      </c>
      <c r="AW42" s="202">
        <v>0.13</v>
      </c>
      <c r="AX42" s="202">
        <v>0.1</v>
      </c>
      <c r="AY42" s="202">
        <v>0.16</v>
      </c>
    </row>
    <row r="43" spans="1:51">
      <c r="A43" t="s">
        <v>85</v>
      </c>
      <c r="B43" s="202">
        <v>0</v>
      </c>
      <c r="C43" s="202">
        <v>0</v>
      </c>
      <c r="D43" s="202">
        <v>3.45</v>
      </c>
      <c r="E43" s="202">
        <v>0</v>
      </c>
      <c r="F43" s="202">
        <v>0</v>
      </c>
      <c r="G43" s="202">
        <v>8.1</v>
      </c>
      <c r="H43" s="202">
        <v>0</v>
      </c>
      <c r="I43" s="202">
        <v>0</v>
      </c>
      <c r="J43" s="202">
        <v>11.24</v>
      </c>
      <c r="K43" s="202">
        <v>0.11</v>
      </c>
      <c r="L43" s="202">
        <v>0.3</v>
      </c>
      <c r="M43" s="202">
        <v>0.04</v>
      </c>
      <c r="N43" s="202">
        <v>0.1</v>
      </c>
      <c r="O43" s="202">
        <v>0.11</v>
      </c>
      <c r="P43" s="202">
        <v>0.17</v>
      </c>
      <c r="Q43" s="202">
        <v>0</v>
      </c>
      <c r="R43" s="202">
        <v>0.68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53.93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45.24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8.7200000000000006</v>
      </c>
      <c r="AV43" s="202">
        <v>0</v>
      </c>
      <c r="AW43" s="202">
        <v>0.13</v>
      </c>
      <c r="AX43" s="202">
        <v>0.09</v>
      </c>
      <c r="AY43" s="202">
        <v>0.16</v>
      </c>
    </row>
    <row r="44" spans="1:51">
      <c r="A44" t="s">
        <v>86</v>
      </c>
      <c r="B44" s="202">
        <v>0</v>
      </c>
      <c r="C44" s="202">
        <v>0</v>
      </c>
      <c r="D44" s="202">
        <v>3.45</v>
      </c>
      <c r="E44" s="202">
        <v>0</v>
      </c>
      <c r="F44" s="202">
        <v>0</v>
      </c>
      <c r="G44" s="202">
        <v>8.1</v>
      </c>
      <c r="H44" s="202">
        <v>0</v>
      </c>
      <c r="I44" s="202">
        <v>0</v>
      </c>
      <c r="J44" s="202">
        <v>11.24</v>
      </c>
      <c r="K44" s="202">
        <v>0.11</v>
      </c>
      <c r="L44" s="202">
        <v>0.3</v>
      </c>
      <c r="M44" s="202">
        <v>0.04</v>
      </c>
      <c r="N44" s="202">
        <v>0.1</v>
      </c>
      <c r="O44" s="202">
        <v>0.11</v>
      </c>
      <c r="P44" s="202">
        <v>0.17</v>
      </c>
      <c r="Q44" s="202">
        <v>0</v>
      </c>
      <c r="R44" s="202">
        <v>0.68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53.93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45.24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8.7200000000000006</v>
      </c>
      <c r="AV44" s="202">
        <v>0</v>
      </c>
      <c r="AW44" s="202">
        <v>0.12</v>
      </c>
      <c r="AX44" s="202">
        <v>0.09</v>
      </c>
      <c r="AY44" s="202">
        <v>0.16</v>
      </c>
    </row>
    <row r="45" spans="1:51">
      <c r="A45" t="s">
        <v>87</v>
      </c>
      <c r="B45" s="202">
        <v>0</v>
      </c>
      <c r="C45" s="202">
        <v>0</v>
      </c>
      <c r="D45" s="202">
        <v>3.42</v>
      </c>
      <c r="E45" s="202">
        <v>0</v>
      </c>
      <c r="F45" s="202">
        <v>0</v>
      </c>
      <c r="G45" s="202">
        <v>8.1</v>
      </c>
      <c r="H45" s="202">
        <v>0</v>
      </c>
      <c r="I45" s="202">
        <v>0</v>
      </c>
      <c r="J45" s="202">
        <v>11.24</v>
      </c>
      <c r="K45" s="202">
        <v>0.11</v>
      </c>
      <c r="L45" s="202">
        <v>0.3</v>
      </c>
      <c r="M45" s="202">
        <v>0.04</v>
      </c>
      <c r="N45" s="202">
        <v>0.1</v>
      </c>
      <c r="O45" s="202">
        <v>0.11</v>
      </c>
      <c r="P45" s="202">
        <v>0.17</v>
      </c>
      <c r="Q45" s="202">
        <v>0</v>
      </c>
      <c r="R45" s="202">
        <v>0.68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53.93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45.24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8.7200000000000006</v>
      </c>
      <c r="AV45" s="202">
        <v>0</v>
      </c>
      <c r="AW45" s="202">
        <v>0.08</v>
      </c>
      <c r="AX45" s="202">
        <v>0.09</v>
      </c>
      <c r="AY45" s="202">
        <v>0.16</v>
      </c>
    </row>
    <row r="46" spans="1:51">
      <c r="A46" t="s">
        <v>88</v>
      </c>
      <c r="B46" s="202">
        <v>0</v>
      </c>
      <c r="C46" s="202">
        <v>0</v>
      </c>
      <c r="D46" s="202">
        <v>3.42</v>
      </c>
      <c r="E46" s="202">
        <v>0</v>
      </c>
      <c r="F46" s="202">
        <v>0</v>
      </c>
      <c r="G46" s="202">
        <v>8.1</v>
      </c>
      <c r="H46" s="202">
        <v>0</v>
      </c>
      <c r="I46" s="202">
        <v>0</v>
      </c>
      <c r="J46" s="202">
        <v>11.24</v>
      </c>
      <c r="K46" s="202">
        <v>0.11</v>
      </c>
      <c r="L46" s="202">
        <v>0.3</v>
      </c>
      <c r="M46" s="202">
        <v>0.04</v>
      </c>
      <c r="N46" s="202">
        <v>0.1</v>
      </c>
      <c r="O46" s="202">
        <v>0.11</v>
      </c>
      <c r="P46" s="202">
        <v>0.17</v>
      </c>
      <c r="Q46" s="202">
        <v>0</v>
      </c>
      <c r="R46" s="202">
        <v>0.68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53.93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45.24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8.7200000000000006</v>
      </c>
      <c r="AV46" s="202">
        <v>0</v>
      </c>
      <c r="AW46" s="202">
        <v>0.08</v>
      </c>
      <c r="AX46" s="202">
        <v>0.09</v>
      </c>
      <c r="AY46" s="202">
        <v>0.16</v>
      </c>
    </row>
    <row r="47" spans="1:51">
      <c r="A47" t="s">
        <v>89</v>
      </c>
      <c r="B47" s="202">
        <v>0</v>
      </c>
      <c r="C47" s="202">
        <v>0</v>
      </c>
      <c r="D47" s="202">
        <v>3.42</v>
      </c>
      <c r="E47" s="202">
        <v>0</v>
      </c>
      <c r="F47" s="202">
        <v>0</v>
      </c>
      <c r="G47" s="202">
        <v>8.1</v>
      </c>
      <c r="H47" s="202">
        <v>0</v>
      </c>
      <c r="I47" s="202">
        <v>0</v>
      </c>
      <c r="J47" s="202">
        <v>11.24</v>
      </c>
      <c r="K47" s="202">
        <v>0.11</v>
      </c>
      <c r="L47" s="202">
        <v>0.3</v>
      </c>
      <c r="M47" s="202">
        <v>0.04</v>
      </c>
      <c r="N47" s="202">
        <v>0.1</v>
      </c>
      <c r="O47" s="202">
        <v>0.11</v>
      </c>
      <c r="P47" s="202">
        <v>0.17</v>
      </c>
      <c r="Q47" s="202">
        <v>0</v>
      </c>
      <c r="R47" s="202">
        <v>0.68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53.93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45.24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8.7200000000000006</v>
      </c>
      <c r="AV47" s="202">
        <v>0</v>
      </c>
      <c r="AW47" s="202">
        <v>0.08</v>
      </c>
      <c r="AX47" s="202">
        <v>0.09</v>
      </c>
      <c r="AY47" s="202">
        <v>0.16</v>
      </c>
    </row>
    <row r="48" spans="1:51">
      <c r="A48" t="s">
        <v>90</v>
      </c>
      <c r="B48" s="202">
        <v>0</v>
      </c>
      <c r="C48" s="202">
        <v>0</v>
      </c>
      <c r="D48" s="202">
        <v>3.42</v>
      </c>
      <c r="E48" s="202">
        <v>0</v>
      </c>
      <c r="F48" s="202">
        <v>0</v>
      </c>
      <c r="G48" s="202">
        <v>8.1</v>
      </c>
      <c r="H48" s="202">
        <v>0</v>
      </c>
      <c r="I48" s="202">
        <v>0</v>
      </c>
      <c r="J48" s="202">
        <v>11.24</v>
      </c>
      <c r="K48" s="202">
        <v>0.11</v>
      </c>
      <c r="L48" s="202">
        <v>0.3</v>
      </c>
      <c r="M48" s="202">
        <v>0.04</v>
      </c>
      <c r="N48" s="202">
        <v>0.1</v>
      </c>
      <c r="O48" s="202">
        <v>0.11</v>
      </c>
      <c r="P48" s="202">
        <v>0.17</v>
      </c>
      <c r="Q48" s="202">
        <v>0</v>
      </c>
      <c r="R48" s="202">
        <v>0.68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53.93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45.24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8.7200000000000006</v>
      </c>
      <c r="AV48" s="202">
        <v>0</v>
      </c>
      <c r="AW48" s="202">
        <v>0.08</v>
      </c>
      <c r="AX48" s="202">
        <v>0.09</v>
      </c>
      <c r="AY48" s="202">
        <v>0.16</v>
      </c>
    </row>
    <row r="49" spans="1:51">
      <c r="A49" t="s">
        <v>91</v>
      </c>
      <c r="B49" s="202">
        <v>0</v>
      </c>
      <c r="C49" s="202">
        <v>0</v>
      </c>
      <c r="D49" s="202">
        <v>3.42</v>
      </c>
      <c r="E49" s="202">
        <v>0</v>
      </c>
      <c r="F49" s="202">
        <v>0</v>
      </c>
      <c r="G49" s="202">
        <v>8.1</v>
      </c>
      <c r="H49" s="202">
        <v>0</v>
      </c>
      <c r="I49" s="202">
        <v>0</v>
      </c>
      <c r="J49" s="202">
        <v>11.24</v>
      </c>
      <c r="K49" s="202">
        <v>0.11</v>
      </c>
      <c r="L49" s="202">
        <v>0.3</v>
      </c>
      <c r="M49" s="202">
        <v>0.04</v>
      </c>
      <c r="N49" s="202">
        <v>0.1</v>
      </c>
      <c r="O49" s="202">
        <v>0.11</v>
      </c>
      <c r="P49" s="202">
        <v>0.17</v>
      </c>
      <c r="Q49" s="202">
        <v>0</v>
      </c>
      <c r="R49" s="202">
        <v>0.68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53.93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45.24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8.7200000000000006</v>
      </c>
      <c r="AV49" s="202">
        <v>0</v>
      </c>
      <c r="AW49" s="202">
        <v>0.04</v>
      </c>
      <c r="AX49" s="202">
        <v>0.09</v>
      </c>
      <c r="AY49" s="202">
        <v>0.16</v>
      </c>
    </row>
    <row r="50" spans="1:51">
      <c r="A50" t="s">
        <v>92</v>
      </c>
      <c r="B50" s="202">
        <v>0</v>
      </c>
      <c r="C50" s="202">
        <v>0</v>
      </c>
      <c r="D50" s="202">
        <v>3.42</v>
      </c>
      <c r="E50" s="202">
        <v>0</v>
      </c>
      <c r="F50" s="202">
        <v>0</v>
      </c>
      <c r="G50" s="202">
        <v>8.1</v>
      </c>
      <c r="H50" s="202">
        <v>0</v>
      </c>
      <c r="I50" s="202">
        <v>0</v>
      </c>
      <c r="J50" s="202">
        <v>11.24</v>
      </c>
      <c r="K50" s="202">
        <v>0.11</v>
      </c>
      <c r="L50" s="202">
        <v>0.3</v>
      </c>
      <c r="M50" s="202">
        <v>0.04</v>
      </c>
      <c r="N50" s="202">
        <v>0.1</v>
      </c>
      <c r="O50" s="202">
        <v>0.11</v>
      </c>
      <c r="P50" s="202">
        <v>0.17</v>
      </c>
      <c r="Q50" s="202">
        <v>0</v>
      </c>
      <c r="R50" s="202">
        <v>0.68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53.93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45.24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8.7200000000000006</v>
      </c>
      <c r="AV50" s="202">
        <v>0</v>
      </c>
      <c r="AW50" s="202">
        <v>0.04</v>
      </c>
      <c r="AX50" s="202">
        <v>0.09</v>
      </c>
      <c r="AY50" s="202">
        <v>0.16</v>
      </c>
    </row>
    <row r="51" spans="1:51">
      <c r="A51" t="s">
        <v>93</v>
      </c>
      <c r="B51" s="202">
        <v>0</v>
      </c>
      <c r="C51" s="202">
        <v>0</v>
      </c>
      <c r="D51" s="202">
        <v>3.42</v>
      </c>
      <c r="E51" s="202">
        <v>0</v>
      </c>
      <c r="F51" s="202">
        <v>0</v>
      </c>
      <c r="G51" s="202">
        <v>8.0399999999999991</v>
      </c>
      <c r="H51" s="202">
        <v>0</v>
      </c>
      <c r="I51" s="202">
        <v>0</v>
      </c>
      <c r="J51" s="202">
        <v>11.24</v>
      </c>
      <c r="K51" s="202">
        <v>0.11</v>
      </c>
      <c r="L51" s="202">
        <v>0.3</v>
      </c>
      <c r="M51" s="202">
        <v>0.04</v>
      </c>
      <c r="N51" s="202">
        <v>0.1</v>
      </c>
      <c r="O51" s="202">
        <v>0.11</v>
      </c>
      <c r="P51" s="202">
        <v>0.17</v>
      </c>
      <c r="Q51" s="202">
        <v>0</v>
      </c>
      <c r="R51" s="202">
        <v>0.68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53.93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43.78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8.7200000000000006</v>
      </c>
      <c r="AV51" s="202">
        <v>0</v>
      </c>
      <c r="AW51" s="202">
        <v>0.04</v>
      </c>
      <c r="AX51" s="202">
        <v>0.09</v>
      </c>
      <c r="AY51" s="202">
        <v>0.16</v>
      </c>
    </row>
    <row r="52" spans="1:51">
      <c r="A52" t="s">
        <v>94</v>
      </c>
      <c r="B52" s="202">
        <v>0</v>
      </c>
      <c r="C52" s="202">
        <v>0</v>
      </c>
      <c r="D52" s="202">
        <v>3.42</v>
      </c>
      <c r="E52" s="202">
        <v>0</v>
      </c>
      <c r="F52" s="202">
        <v>0</v>
      </c>
      <c r="G52" s="202">
        <v>8.0399999999999991</v>
      </c>
      <c r="H52" s="202">
        <v>0</v>
      </c>
      <c r="I52" s="202">
        <v>0</v>
      </c>
      <c r="J52" s="202">
        <v>11.24</v>
      </c>
      <c r="K52" s="202">
        <v>0.11</v>
      </c>
      <c r="L52" s="202">
        <v>0.3</v>
      </c>
      <c r="M52" s="202">
        <v>0.04</v>
      </c>
      <c r="N52" s="202">
        <v>0.1</v>
      </c>
      <c r="O52" s="202">
        <v>0.11</v>
      </c>
      <c r="P52" s="202">
        <v>0.17</v>
      </c>
      <c r="Q52" s="202">
        <v>0</v>
      </c>
      <c r="R52" s="202">
        <v>0.68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53.93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43.78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8.7200000000000006</v>
      </c>
      <c r="AV52" s="202">
        <v>0</v>
      </c>
      <c r="AW52" s="202">
        <v>0.04</v>
      </c>
      <c r="AX52" s="202">
        <v>0.09</v>
      </c>
      <c r="AY52" s="202">
        <v>0.16</v>
      </c>
    </row>
    <row r="53" spans="1:51">
      <c r="A53" t="s">
        <v>95</v>
      </c>
      <c r="B53" s="202">
        <v>0</v>
      </c>
      <c r="C53" s="202">
        <v>0</v>
      </c>
      <c r="D53" s="202">
        <v>3.38</v>
      </c>
      <c r="E53" s="202">
        <v>0</v>
      </c>
      <c r="F53" s="202">
        <v>0</v>
      </c>
      <c r="G53" s="202">
        <v>8.0399999999999991</v>
      </c>
      <c r="H53" s="202">
        <v>0</v>
      </c>
      <c r="I53" s="202">
        <v>0</v>
      </c>
      <c r="J53" s="202">
        <v>11.24</v>
      </c>
      <c r="K53" s="202">
        <v>0.11</v>
      </c>
      <c r="L53" s="202">
        <v>0.3</v>
      </c>
      <c r="M53" s="202">
        <v>0.04</v>
      </c>
      <c r="N53" s="202">
        <v>0.1</v>
      </c>
      <c r="O53" s="202">
        <v>0.11</v>
      </c>
      <c r="P53" s="202">
        <v>0.17</v>
      </c>
      <c r="Q53" s="202">
        <v>0</v>
      </c>
      <c r="R53" s="202">
        <v>0.68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53.93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43.78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8.7200000000000006</v>
      </c>
      <c r="AV53" s="202">
        <v>0</v>
      </c>
      <c r="AW53" s="202">
        <v>0.04</v>
      </c>
      <c r="AX53" s="202">
        <v>0.09</v>
      </c>
      <c r="AY53" s="202">
        <v>0.16</v>
      </c>
    </row>
    <row r="54" spans="1:51">
      <c r="A54" t="s">
        <v>96</v>
      </c>
      <c r="B54" s="202">
        <v>0</v>
      </c>
      <c r="C54" s="202">
        <v>0</v>
      </c>
      <c r="D54" s="202">
        <v>3.38</v>
      </c>
      <c r="E54" s="202">
        <v>0</v>
      </c>
      <c r="F54" s="202">
        <v>0</v>
      </c>
      <c r="G54" s="202">
        <v>8.0399999999999991</v>
      </c>
      <c r="H54" s="202">
        <v>0</v>
      </c>
      <c r="I54" s="202">
        <v>0</v>
      </c>
      <c r="J54" s="202">
        <v>11.24</v>
      </c>
      <c r="K54" s="202">
        <v>0.11</v>
      </c>
      <c r="L54" s="202">
        <v>0.3</v>
      </c>
      <c r="M54" s="202">
        <v>0.04</v>
      </c>
      <c r="N54" s="202">
        <v>0.1</v>
      </c>
      <c r="O54" s="202">
        <v>0.11</v>
      </c>
      <c r="P54" s="202">
        <v>0.17</v>
      </c>
      <c r="Q54" s="202">
        <v>0</v>
      </c>
      <c r="R54" s="202">
        <v>0.68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53.93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43.78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8.7200000000000006</v>
      </c>
      <c r="AV54" s="202">
        <v>0</v>
      </c>
      <c r="AW54" s="202">
        <v>0.04</v>
      </c>
      <c r="AX54" s="202">
        <v>0.09</v>
      </c>
      <c r="AY54" s="202">
        <v>0.16</v>
      </c>
    </row>
    <row r="55" spans="1:51">
      <c r="A55" t="s">
        <v>97</v>
      </c>
      <c r="B55" s="202">
        <v>0</v>
      </c>
      <c r="C55" s="202">
        <v>0</v>
      </c>
      <c r="D55" s="202">
        <v>3.38</v>
      </c>
      <c r="E55" s="202">
        <v>0</v>
      </c>
      <c r="F55" s="202">
        <v>0</v>
      </c>
      <c r="G55" s="202">
        <v>8.0399999999999991</v>
      </c>
      <c r="H55" s="202">
        <v>0</v>
      </c>
      <c r="I55" s="202">
        <v>0</v>
      </c>
      <c r="J55" s="202">
        <v>11.24</v>
      </c>
      <c r="K55" s="202">
        <v>0.11</v>
      </c>
      <c r="L55" s="202">
        <v>0.3</v>
      </c>
      <c r="M55" s="202">
        <v>0.04</v>
      </c>
      <c r="N55" s="202">
        <v>0.1</v>
      </c>
      <c r="O55" s="202">
        <v>0.11</v>
      </c>
      <c r="P55" s="202">
        <v>0.51</v>
      </c>
      <c r="Q55" s="202">
        <v>0</v>
      </c>
      <c r="R55" s="202">
        <v>0.68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55.14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43.78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8.7200000000000006</v>
      </c>
      <c r="AV55" s="202">
        <v>0</v>
      </c>
      <c r="AW55" s="202">
        <v>0.04</v>
      </c>
      <c r="AX55" s="202">
        <v>0.08</v>
      </c>
      <c r="AY55" s="202">
        <v>0.16</v>
      </c>
    </row>
    <row r="56" spans="1:51">
      <c r="A56" t="s">
        <v>98</v>
      </c>
      <c r="B56" s="202">
        <v>0</v>
      </c>
      <c r="C56" s="202">
        <v>0</v>
      </c>
      <c r="D56" s="202">
        <v>3.38</v>
      </c>
      <c r="E56" s="202">
        <v>0</v>
      </c>
      <c r="F56" s="202">
        <v>0</v>
      </c>
      <c r="G56" s="202">
        <v>8.0399999999999991</v>
      </c>
      <c r="H56" s="202">
        <v>0</v>
      </c>
      <c r="I56" s="202">
        <v>0</v>
      </c>
      <c r="J56" s="202">
        <v>11.24</v>
      </c>
      <c r="K56" s="202">
        <v>0.11</v>
      </c>
      <c r="L56" s="202">
        <v>0.3</v>
      </c>
      <c r="M56" s="202">
        <v>0.04</v>
      </c>
      <c r="N56" s="202">
        <v>0.1</v>
      </c>
      <c r="O56" s="202">
        <v>0.11</v>
      </c>
      <c r="P56" s="202">
        <v>0.5</v>
      </c>
      <c r="Q56" s="202">
        <v>0</v>
      </c>
      <c r="R56" s="202">
        <v>0.68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55.14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43.78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8.7200000000000006</v>
      </c>
      <c r="AV56" s="202">
        <v>0</v>
      </c>
      <c r="AW56" s="202">
        <v>0.04</v>
      </c>
      <c r="AX56" s="202">
        <v>0.08</v>
      </c>
      <c r="AY56" s="202">
        <v>0.16</v>
      </c>
    </row>
    <row r="57" spans="1:51">
      <c r="A57" t="s">
        <v>99</v>
      </c>
      <c r="B57" s="202">
        <v>0</v>
      </c>
      <c r="C57" s="202">
        <v>0</v>
      </c>
      <c r="D57" s="202">
        <v>3.38</v>
      </c>
      <c r="E57" s="202">
        <v>0</v>
      </c>
      <c r="F57" s="202">
        <v>0</v>
      </c>
      <c r="G57" s="202">
        <v>8.0399999999999991</v>
      </c>
      <c r="H57" s="202">
        <v>0</v>
      </c>
      <c r="I57" s="202">
        <v>0</v>
      </c>
      <c r="J57" s="202">
        <v>11.24</v>
      </c>
      <c r="K57" s="202">
        <v>0.11</v>
      </c>
      <c r="L57" s="202">
        <v>0.3</v>
      </c>
      <c r="M57" s="202">
        <v>0.04</v>
      </c>
      <c r="N57" s="202">
        <v>0.1</v>
      </c>
      <c r="O57" s="202">
        <v>0.11</v>
      </c>
      <c r="P57" s="202">
        <v>0.49</v>
      </c>
      <c r="Q57" s="202">
        <v>0</v>
      </c>
      <c r="R57" s="202">
        <v>0.68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55.14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43.78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8.7200000000000006</v>
      </c>
      <c r="AV57" s="202">
        <v>0</v>
      </c>
      <c r="AW57" s="202">
        <v>0.04</v>
      </c>
      <c r="AX57" s="202">
        <v>0.08</v>
      </c>
      <c r="AY57" s="202">
        <v>0.16</v>
      </c>
    </row>
    <row r="58" spans="1:51">
      <c r="A58" t="s">
        <v>100</v>
      </c>
      <c r="B58" s="202">
        <v>0</v>
      </c>
      <c r="C58" s="202">
        <v>0</v>
      </c>
      <c r="D58" s="202">
        <v>3.38</v>
      </c>
      <c r="E58" s="202">
        <v>0</v>
      </c>
      <c r="F58" s="202">
        <v>0</v>
      </c>
      <c r="G58" s="202">
        <v>8.0399999999999991</v>
      </c>
      <c r="H58" s="202">
        <v>0</v>
      </c>
      <c r="I58" s="202">
        <v>0</v>
      </c>
      <c r="J58" s="202">
        <v>11.24</v>
      </c>
      <c r="K58" s="202">
        <v>0.11</v>
      </c>
      <c r="L58" s="202">
        <v>0.3</v>
      </c>
      <c r="M58" s="202">
        <v>0.04</v>
      </c>
      <c r="N58" s="202">
        <v>0.1</v>
      </c>
      <c r="O58" s="202">
        <v>0.11</v>
      </c>
      <c r="P58" s="202">
        <v>0.49</v>
      </c>
      <c r="Q58" s="202">
        <v>0</v>
      </c>
      <c r="R58" s="202">
        <v>0.68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55.14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43.78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8.7200000000000006</v>
      </c>
      <c r="AV58" s="202">
        <v>0.05</v>
      </c>
      <c r="AW58" s="202">
        <v>0.04</v>
      </c>
      <c r="AX58" s="202">
        <v>0.08</v>
      </c>
      <c r="AY58" s="202">
        <v>0.16</v>
      </c>
    </row>
    <row r="59" spans="1:51">
      <c r="A59" t="s">
        <v>101</v>
      </c>
      <c r="B59" s="202">
        <v>0</v>
      </c>
      <c r="C59" s="202">
        <v>0</v>
      </c>
      <c r="D59" s="202">
        <v>3.38</v>
      </c>
      <c r="E59" s="202">
        <v>0</v>
      </c>
      <c r="F59" s="202">
        <v>0</v>
      </c>
      <c r="G59" s="202">
        <v>8.0399999999999991</v>
      </c>
      <c r="H59" s="202">
        <v>0</v>
      </c>
      <c r="I59" s="202">
        <v>0</v>
      </c>
      <c r="J59" s="202">
        <v>11.24</v>
      </c>
      <c r="K59" s="202">
        <v>0.11</v>
      </c>
      <c r="L59" s="202">
        <v>0.3</v>
      </c>
      <c r="M59" s="202">
        <v>0.04</v>
      </c>
      <c r="N59" s="202">
        <v>0.1</v>
      </c>
      <c r="O59" s="202">
        <v>0.11</v>
      </c>
      <c r="P59" s="202">
        <v>0.84</v>
      </c>
      <c r="Q59" s="202">
        <v>0</v>
      </c>
      <c r="R59" s="202">
        <v>0.68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55.14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43.78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8.7200000000000006</v>
      </c>
      <c r="AV59" s="202">
        <v>0.05</v>
      </c>
      <c r="AW59" s="202">
        <v>0.04</v>
      </c>
      <c r="AX59" s="202">
        <v>0.08</v>
      </c>
      <c r="AY59" s="202">
        <v>0.16</v>
      </c>
    </row>
    <row r="60" spans="1:51">
      <c r="A60" t="s">
        <v>102</v>
      </c>
      <c r="B60" s="202">
        <v>0</v>
      </c>
      <c r="C60" s="202">
        <v>0</v>
      </c>
      <c r="D60" s="202">
        <v>3.38</v>
      </c>
      <c r="E60" s="202">
        <v>0</v>
      </c>
      <c r="F60" s="202">
        <v>0</v>
      </c>
      <c r="G60" s="202">
        <v>8.0399999999999991</v>
      </c>
      <c r="H60" s="202">
        <v>0</v>
      </c>
      <c r="I60" s="202">
        <v>0</v>
      </c>
      <c r="J60" s="202">
        <v>11.24</v>
      </c>
      <c r="K60" s="202">
        <v>0.11</v>
      </c>
      <c r="L60" s="202">
        <v>0.3</v>
      </c>
      <c r="M60" s="202">
        <v>0.04</v>
      </c>
      <c r="N60" s="202">
        <v>0.1</v>
      </c>
      <c r="O60" s="202">
        <v>0.11</v>
      </c>
      <c r="P60" s="202">
        <v>0.93</v>
      </c>
      <c r="Q60" s="202">
        <v>0</v>
      </c>
      <c r="R60" s="202">
        <v>0.68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55.14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43.78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8.7200000000000006</v>
      </c>
      <c r="AV60" s="202">
        <v>0.05</v>
      </c>
      <c r="AW60" s="202">
        <v>0.04</v>
      </c>
      <c r="AX60" s="202">
        <v>0.08</v>
      </c>
      <c r="AY60" s="202">
        <v>0.16</v>
      </c>
    </row>
    <row r="61" spans="1:51">
      <c r="A61" t="s">
        <v>103</v>
      </c>
      <c r="B61" s="202">
        <v>0</v>
      </c>
      <c r="C61" s="202">
        <v>0</v>
      </c>
      <c r="D61" s="202">
        <v>3.38</v>
      </c>
      <c r="E61" s="202">
        <v>0</v>
      </c>
      <c r="F61" s="202">
        <v>0</v>
      </c>
      <c r="G61" s="202">
        <v>8.0399999999999991</v>
      </c>
      <c r="H61" s="202">
        <v>0</v>
      </c>
      <c r="I61" s="202">
        <v>0</v>
      </c>
      <c r="J61" s="202">
        <v>11.24</v>
      </c>
      <c r="K61" s="202">
        <v>0.11</v>
      </c>
      <c r="L61" s="202">
        <v>0.3</v>
      </c>
      <c r="M61" s="202">
        <v>0.04</v>
      </c>
      <c r="N61" s="202">
        <v>0.1</v>
      </c>
      <c r="O61" s="202">
        <v>0.11</v>
      </c>
      <c r="P61" s="202">
        <v>1.02</v>
      </c>
      <c r="Q61" s="202">
        <v>0</v>
      </c>
      <c r="R61" s="202">
        <v>0.68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55.14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43.78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8.7200000000000006</v>
      </c>
      <c r="AV61" s="202">
        <v>0.05</v>
      </c>
      <c r="AW61" s="202">
        <v>0.04</v>
      </c>
      <c r="AX61" s="202">
        <v>0.08</v>
      </c>
      <c r="AY61" s="202">
        <v>0.16</v>
      </c>
    </row>
    <row r="62" spans="1:51">
      <c r="A62" t="s">
        <v>104</v>
      </c>
      <c r="B62" s="202">
        <v>0</v>
      </c>
      <c r="C62" s="202">
        <v>0</v>
      </c>
      <c r="D62" s="202">
        <v>3.38</v>
      </c>
      <c r="E62" s="202">
        <v>0</v>
      </c>
      <c r="F62" s="202">
        <v>0</v>
      </c>
      <c r="G62" s="202">
        <v>8.0399999999999991</v>
      </c>
      <c r="H62" s="202">
        <v>0</v>
      </c>
      <c r="I62" s="202">
        <v>0</v>
      </c>
      <c r="J62" s="202">
        <v>11.24</v>
      </c>
      <c r="K62" s="202">
        <v>0.11</v>
      </c>
      <c r="L62" s="202">
        <v>0.3</v>
      </c>
      <c r="M62" s="202">
        <v>0.04</v>
      </c>
      <c r="N62" s="202">
        <v>0.1</v>
      </c>
      <c r="O62" s="202">
        <v>0.11</v>
      </c>
      <c r="P62" s="202">
        <v>1.07</v>
      </c>
      <c r="Q62" s="202">
        <v>0</v>
      </c>
      <c r="R62" s="202">
        <v>0.68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55.14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43.78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8.7200000000000006</v>
      </c>
      <c r="AV62" s="202">
        <v>0.05</v>
      </c>
      <c r="AW62" s="202">
        <v>0.08</v>
      </c>
      <c r="AX62" s="202">
        <v>0.08</v>
      </c>
      <c r="AY62" s="202">
        <v>0.16</v>
      </c>
    </row>
    <row r="63" spans="1:51">
      <c r="A63" t="s">
        <v>105</v>
      </c>
      <c r="B63" s="202">
        <v>0</v>
      </c>
      <c r="C63" s="202">
        <v>0</v>
      </c>
      <c r="D63" s="202">
        <v>3.38</v>
      </c>
      <c r="E63" s="202">
        <v>0</v>
      </c>
      <c r="F63" s="202">
        <v>0</v>
      </c>
      <c r="G63" s="202">
        <v>8.0399999999999991</v>
      </c>
      <c r="H63" s="202">
        <v>0</v>
      </c>
      <c r="I63" s="202">
        <v>0</v>
      </c>
      <c r="J63" s="202">
        <v>11.24</v>
      </c>
      <c r="K63" s="202">
        <v>0.11</v>
      </c>
      <c r="L63" s="202">
        <v>0.3</v>
      </c>
      <c r="M63" s="202">
        <v>0.04</v>
      </c>
      <c r="N63" s="202">
        <v>0.1</v>
      </c>
      <c r="O63" s="202">
        <v>0.11</v>
      </c>
      <c r="P63" s="202">
        <v>1.22</v>
      </c>
      <c r="Q63" s="202">
        <v>0</v>
      </c>
      <c r="R63" s="202">
        <v>0.68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55.14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43.78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8.7200000000000006</v>
      </c>
      <c r="AV63" s="202">
        <v>0.05</v>
      </c>
      <c r="AW63" s="202">
        <v>0.08</v>
      </c>
      <c r="AX63" s="202">
        <v>0.08</v>
      </c>
      <c r="AY63" s="202">
        <v>0.16</v>
      </c>
    </row>
    <row r="64" spans="1:51">
      <c r="A64" t="s">
        <v>106</v>
      </c>
      <c r="B64" s="202">
        <v>0</v>
      </c>
      <c r="C64" s="202">
        <v>0</v>
      </c>
      <c r="D64" s="202">
        <v>3.38</v>
      </c>
      <c r="E64" s="202">
        <v>0</v>
      </c>
      <c r="F64" s="202">
        <v>0</v>
      </c>
      <c r="G64" s="202">
        <v>8.0399999999999991</v>
      </c>
      <c r="H64" s="202">
        <v>0</v>
      </c>
      <c r="I64" s="202">
        <v>0</v>
      </c>
      <c r="J64" s="202">
        <v>11.24</v>
      </c>
      <c r="K64" s="202">
        <v>0.11</v>
      </c>
      <c r="L64" s="202">
        <v>0.3</v>
      </c>
      <c r="M64" s="202">
        <v>0.04</v>
      </c>
      <c r="N64" s="202">
        <v>0.1</v>
      </c>
      <c r="O64" s="202">
        <v>0.11</v>
      </c>
      <c r="P64" s="202">
        <v>1.31</v>
      </c>
      <c r="Q64" s="202">
        <v>0</v>
      </c>
      <c r="R64" s="202">
        <v>0.68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55.14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43.78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8.7200000000000006</v>
      </c>
      <c r="AV64" s="202">
        <v>0.05</v>
      </c>
      <c r="AW64" s="202">
        <v>0.08</v>
      </c>
      <c r="AX64" s="202">
        <v>0.08</v>
      </c>
      <c r="AY64" s="202">
        <v>0.16</v>
      </c>
    </row>
    <row r="65" spans="1:51">
      <c r="A65" t="s">
        <v>107</v>
      </c>
      <c r="B65" s="202">
        <v>0</v>
      </c>
      <c r="C65" s="202">
        <v>0</v>
      </c>
      <c r="D65" s="202">
        <v>3.38</v>
      </c>
      <c r="E65" s="202">
        <v>0</v>
      </c>
      <c r="F65" s="202">
        <v>0</v>
      </c>
      <c r="G65" s="202">
        <v>8.0399999999999991</v>
      </c>
      <c r="H65" s="202">
        <v>0</v>
      </c>
      <c r="I65" s="202">
        <v>0</v>
      </c>
      <c r="J65" s="202">
        <v>11.24</v>
      </c>
      <c r="K65" s="202">
        <v>0.11</v>
      </c>
      <c r="L65" s="202">
        <v>0.3</v>
      </c>
      <c r="M65" s="202">
        <v>0.04</v>
      </c>
      <c r="N65" s="202">
        <v>0.1</v>
      </c>
      <c r="O65" s="202">
        <v>0.11</v>
      </c>
      <c r="P65" s="202">
        <v>1.36</v>
      </c>
      <c r="Q65" s="202">
        <v>0</v>
      </c>
      <c r="R65" s="202">
        <v>0.68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55.14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43.78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8.7200000000000006</v>
      </c>
      <c r="AV65" s="202">
        <v>0.05</v>
      </c>
      <c r="AW65" s="202">
        <v>0.08</v>
      </c>
      <c r="AX65" s="202">
        <v>0.08</v>
      </c>
      <c r="AY65" s="202">
        <v>0.16</v>
      </c>
    </row>
    <row r="66" spans="1:51">
      <c r="A66" t="s">
        <v>108</v>
      </c>
      <c r="B66" s="202">
        <v>0</v>
      </c>
      <c r="C66" s="202">
        <v>0</v>
      </c>
      <c r="D66" s="202">
        <v>3.38</v>
      </c>
      <c r="E66" s="202">
        <v>0</v>
      </c>
      <c r="F66" s="202">
        <v>0</v>
      </c>
      <c r="G66" s="202">
        <v>8.0399999999999991</v>
      </c>
      <c r="H66" s="202">
        <v>0</v>
      </c>
      <c r="I66" s="202">
        <v>0</v>
      </c>
      <c r="J66" s="202">
        <v>11.24</v>
      </c>
      <c r="K66" s="202">
        <v>0.11</v>
      </c>
      <c r="L66" s="202">
        <v>0.3</v>
      </c>
      <c r="M66" s="202">
        <v>0.04</v>
      </c>
      <c r="N66" s="202">
        <v>0.1</v>
      </c>
      <c r="O66" s="202">
        <v>0.11</v>
      </c>
      <c r="P66" s="202">
        <v>1.36</v>
      </c>
      <c r="Q66" s="202">
        <v>0</v>
      </c>
      <c r="R66" s="202">
        <v>0.68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55.14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43.78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8.7200000000000006</v>
      </c>
      <c r="AV66" s="202">
        <v>0.05</v>
      </c>
      <c r="AW66" s="202">
        <v>0.08</v>
      </c>
      <c r="AX66" s="202">
        <v>0.08</v>
      </c>
      <c r="AY66" s="202">
        <v>0.16</v>
      </c>
    </row>
    <row r="67" spans="1:51">
      <c r="A67" t="s">
        <v>109</v>
      </c>
      <c r="B67" s="202">
        <v>0</v>
      </c>
      <c r="C67" s="202">
        <v>0</v>
      </c>
      <c r="D67" s="202">
        <v>3.38</v>
      </c>
      <c r="E67" s="202">
        <v>0</v>
      </c>
      <c r="F67" s="202">
        <v>0</v>
      </c>
      <c r="G67" s="202">
        <v>8.0399999999999991</v>
      </c>
      <c r="H67" s="202">
        <v>0</v>
      </c>
      <c r="I67" s="202">
        <v>0</v>
      </c>
      <c r="J67" s="202">
        <v>11.24</v>
      </c>
      <c r="K67" s="202">
        <v>0.11</v>
      </c>
      <c r="L67" s="202">
        <v>0.3</v>
      </c>
      <c r="M67" s="202">
        <v>0.04</v>
      </c>
      <c r="N67" s="202">
        <v>0.1</v>
      </c>
      <c r="O67" s="202">
        <v>0.11</v>
      </c>
      <c r="P67" s="202">
        <v>1.36</v>
      </c>
      <c r="Q67" s="202">
        <v>0</v>
      </c>
      <c r="R67" s="202">
        <v>0.68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55.14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43.78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8.7200000000000006</v>
      </c>
      <c r="AV67" s="202">
        <v>0.05</v>
      </c>
      <c r="AW67" s="202">
        <v>0.08</v>
      </c>
      <c r="AX67" s="202">
        <v>0.08</v>
      </c>
      <c r="AY67" s="202">
        <v>0.16</v>
      </c>
    </row>
    <row r="68" spans="1:51">
      <c r="A68" t="s">
        <v>110</v>
      </c>
      <c r="B68" s="202">
        <v>0</v>
      </c>
      <c r="C68" s="202">
        <v>0</v>
      </c>
      <c r="D68" s="202">
        <v>3.38</v>
      </c>
      <c r="E68" s="202">
        <v>0</v>
      </c>
      <c r="F68" s="202">
        <v>0</v>
      </c>
      <c r="G68" s="202">
        <v>8.0399999999999991</v>
      </c>
      <c r="H68" s="202">
        <v>0</v>
      </c>
      <c r="I68" s="202">
        <v>0</v>
      </c>
      <c r="J68" s="202">
        <v>11.24</v>
      </c>
      <c r="K68" s="202">
        <v>0.11</v>
      </c>
      <c r="L68" s="202">
        <v>0.3</v>
      </c>
      <c r="M68" s="202">
        <v>0.04</v>
      </c>
      <c r="N68" s="202">
        <v>0.1</v>
      </c>
      <c r="O68" s="202">
        <v>0.11</v>
      </c>
      <c r="P68" s="202">
        <v>1.36</v>
      </c>
      <c r="Q68" s="202">
        <v>0</v>
      </c>
      <c r="R68" s="202">
        <v>0.68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55.14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43.78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8.7200000000000006</v>
      </c>
      <c r="AV68" s="202">
        <v>0.05</v>
      </c>
      <c r="AW68" s="202">
        <v>0.08</v>
      </c>
      <c r="AX68" s="202">
        <v>0.08</v>
      </c>
      <c r="AY68" s="202">
        <v>0.16</v>
      </c>
    </row>
    <row r="69" spans="1:51">
      <c r="A69" t="s">
        <v>111</v>
      </c>
      <c r="B69" s="202">
        <v>0</v>
      </c>
      <c r="C69" s="202">
        <v>0</v>
      </c>
      <c r="D69" s="202">
        <v>3.25</v>
      </c>
      <c r="E69" s="202">
        <v>0</v>
      </c>
      <c r="F69" s="202">
        <v>0</v>
      </c>
      <c r="G69" s="202">
        <v>8.0399999999999991</v>
      </c>
      <c r="H69" s="202">
        <v>0</v>
      </c>
      <c r="I69" s="202">
        <v>0</v>
      </c>
      <c r="J69" s="202">
        <v>11.24</v>
      </c>
      <c r="K69" s="202">
        <v>0.11</v>
      </c>
      <c r="L69" s="202">
        <v>0.3</v>
      </c>
      <c r="M69" s="202">
        <v>0.04</v>
      </c>
      <c r="N69" s="202">
        <v>0.1</v>
      </c>
      <c r="O69" s="202">
        <v>0.11</v>
      </c>
      <c r="P69" s="202">
        <v>0.12</v>
      </c>
      <c r="Q69" s="202">
        <v>0</v>
      </c>
      <c r="R69" s="202">
        <v>0.68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55.14</v>
      </c>
      <c r="AJ69" s="202">
        <v>0</v>
      </c>
      <c r="AK69" s="202">
        <v>4.3499999999999996</v>
      </c>
      <c r="AL69" s="202">
        <v>0</v>
      </c>
      <c r="AM69" s="202">
        <v>0</v>
      </c>
      <c r="AN69" s="202">
        <v>0</v>
      </c>
      <c r="AO69" s="202">
        <v>43.78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8.7200000000000006</v>
      </c>
      <c r="AV69" s="202">
        <v>0.05</v>
      </c>
      <c r="AW69" s="202">
        <v>0.08</v>
      </c>
      <c r="AX69" s="202">
        <v>0.08</v>
      </c>
      <c r="AY69" s="202">
        <v>0.16</v>
      </c>
    </row>
    <row r="70" spans="1:51">
      <c r="A70" t="s">
        <v>112</v>
      </c>
      <c r="B70" s="202">
        <v>0</v>
      </c>
      <c r="C70" s="202">
        <v>0</v>
      </c>
      <c r="D70" s="202">
        <v>3.25</v>
      </c>
      <c r="E70" s="202">
        <v>0</v>
      </c>
      <c r="F70" s="202">
        <v>0</v>
      </c>
      <c r="G70" s="202">
        <v>8.0399999999999991</v>
      </c>
      <c r="H70" s="202">
        <v>0</v>
      </c>
      <c r="I70" s="202">
        <v>0</v>
      </c>
      <c r="J70" s="202">
        <v>11.24</v>
      </c>
      <c r="K70" s="202">
        <v>0.11</v>
      </c>
      <c r="L70" s="202">
        <v>0.3</v>
      </c>
      <c r="M70" s="202">
        <v>0.04</v>
      </c>
      <c r="N70" s="202">
        <v>0.1</v>
      </c>
      <c r="O70" s="202">
        <v>0.11</v>
      </c>
      <c r="P70" s="202">
        <v>0.12</v>
      </c>
      <c r="Q70" s="202">
        <v>0</v>
      </c>
      <c r="R70" s="202">
        <v>0.68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55.14</v>
      </c>
      <c r="AJ70" s="202">
        <v>0</v>
      </c>
      <c r="AK70" s="202">
        <v>4.3499999999999996</v>
      </c>
      <c r="AL70" s="202">
        <v>0</v>
      </c>
      <c r="AM70" s="202">
        <v>0</v>
      </c>
      <c r="AN70" s="202">
        <v>0</v>
      </c>
      <c r="AO70" s="202">
        <v>43.78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8.7200000000000006</v>
      </c>
      <c r="AV70" s="202">
        <v>0.05</v>
      </c>
      <c r="AW70" s="202">
        <v>0.08</v>
      </c>
      <c r="AX70" s="202">
        <v>0.08</v>
      </c>
      <c r="AY70" s="202">
        <v>0.16</v>
      </c>
    </row>
    <row r="71" spans="1:51">
      <c r="A71" t="s">
        <v>113</v>
      </c>
      <c r="B71" s="202">
        <v>0</v>
      </c>
      <c r="C71" s="202">
        <v>0</v>
      </c>
      <c r="D71" s="202">
        <v>3.25</v>
      </c>
      <c r="E71" s="202">
        <v>0</v>
      </c>
      <c r="F71" s="202">
        <v>0</v>
      </c>
      <c r="G71" s="202">
        <v>8.0399999999999991</v>
      </c>
      <c r="H71" s="202">
        <v>0</v>
      </c>
      <c r="I71" s="202">
        <v>0</v>
      </c>
      <c r="J71" s="202">
        <v>11.24</v>
      </c>
      <c r="K71" s="202">
        <v>0.1</v>
      </c>
      <c r="L71" s="202">
        <v>0.3</v>
      </c>
      <c r="M71" s="202">
        <v>0.04</v>
      </c>
      <c r="N71" s="202">
        <v>0.1</v>
      </c>
      <c r="O71" s="202">
        <v>0.11</v>
      </c>
      <c r="P71" s="202">
        <v>0.12</v>
      </c>
      <c r="Q71" s="202">
        <v>0</v>
      </c>
      <c r="R71" s="202">
        <v>0.04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55.14</v>
      </c>
      <c r="AJ71" s="202">
        <v>0</v>
      </c>
      <c r="AK71" s="202">
        <v>4.3499999999999996</v>
      </c>
      <c r="AL71" s="202">
        <v>0</v>
      </c>
      <c r="AM71" s="202">
        <v>0</v>
      </c>
      <c r="AN71" s="202">
        <v>0</v>
      </c>
      <c r="AO71" s="202">
        <v>43.78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8.7200000000000006</v>
      </c>
      <c r="AV71" s="202">
        <v>0.05</v>
      </c>
      <c r="AW71" s="202">
        <v>0.08</v>
      </c>
      <c r="AX71" s="202">
        <v>0.08</v>
      </c>
      <c r="AY71" s="202">
        <v>0.16</v>
      </c>
    </row>
    <row r="72" spans="1:51">
      <c r="A72" t="s">
        <v>114</v>
      </c>
      <c r="B72" s="202">
        <v>0</v>
      </c>
      <c r="C72" s="202">
        <v>0</v>
      </c>
      <c r="D72" s="202">
        <v>3.25</v>
      </c>
      <c r="E72" s="202">
        <v>0</v>
      </c>
      <c r="F72" s="202">
        <v>0</v>
      </c>
      <c r="G72" s="202">
        <v>8.0399999999999991</v>
      </c>
      <c r="H72" s="202">
        <v>0</v>
      </c>
      <c r="I72" s="202">
        <v>0</v>
      </c>
      <c r="J72" s="202">
        <v>11.24</v>
      </c>
      <c r="K72" s="202">
        <v>0.1</v>
      </c>
      <c r="L72" s="202">
        <v>0.3</v>
      </c>
      <c r="M72" s="202">
        <v>0.04</v>
      </c>
      <c r="N72" s="202">
        <v>0.1</v>
      </c>
      <c r="O72" s="202">
        <v>0.11</v>
      </c>
      <c r="P72" s="202">
        <v>0.12</v>
      </c>
      <c r="Q72" s="202">
        <v>0</v>
      </c>
      <c r="R72" s="202">
        <v>0.04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55.14</v>
      </c>
      <c r="AJ72" s="202">
        <v>0</v>
      </c>
      <c r="AK72" s="202">
        <v>4.3499999999999996</v>
      </c>
      <c r="AL72" s="202">
        <v>0</v>
      </c>
      <c r="AM72" s="202">
        <v>0</v>
      </c>
      <c r="AN72" s="202">
        <v>0</v>
      </c>
      <c r="AO72" s="202">
        <v>43.78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8.7200000000000006</v>
      </c>
      <c r="AV72" s="202">
        <v>0.09</v>
      </c>
      <c r="AW72" s="202">
        <v>0.08</v>
      </c>
      <c r="AX72" s="202">
        <v>0.08</v>
      </c>
      <c r="AY72" s="202">
        <v>0.16</v>
      </c>
    </row>
    <row r="73" spans="1:51">
      <c r="A73" t="s">
        <v>115</v>
      </c>
      <c r="B73" s="202">
        <v>0</v>
      </c>
      <c r="C73" s="202">
        <v>0</v>
      </c>
      <c r="D73" s="202">
        <v>3.25</v>
      </c>
      <c r="E73" s="202">
        <v>0</v>
      </c>
      <c r="F73" s="202">
        <v>0</v>
      </c>
      <c r="G73" s="202">
        <v>8.0399999999999991</v>
      </c>
      <c r="H73" s="202">
        <v>0</v>
      </c>
      <c r="I73" s="202">
        <v>0</v>
      </c>
      <c r="J73" s="202">
        <v>11.24</v>
      </c>
      <c r="K73" s="202">
        <v>0.1</v>
      </c>
      <c r="L73" s="202">
        <v>0.3</v>
      </c>
      <c r="M73" s="202">
        <v>0.04</v>
      </c>
      <c r="N73" s="202">
        <v>0.1</v>
      </c>
      <c r="O73" s="202">
        <v>0.11</v>
      </c>
      <c r="P73" s="202">
        <v>0.12</v>
      </c>
      <c r="Q73" s="202">
        <v>0</v>
      </c>
      <c r="R73" s="202">
        <v>0.04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55.14</v>
      </c>
      <c r="AJ73" s="202">
        <v>0</v>
      </c>
      <c r="AK73" s="202">
        <v>4.3499999999999996</v>
      </c>
      <c r="AL73" s="202">
        <v>0</v>
      </c>
      <c r="AM73" s="202">
        <v>0</v>
      </c>
      <c r="AN73" s="202">
        <v>0</v>
      </c>
      <c r="AO73" s="202">
        <v>43.78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8.7200000000000006</v>
      </c>
      <c r="AV73" s="202">
        <v>0.09</v>
      </c>
      <c r="AW73" s="202">
        <v>0.08</v>
      </c>
      <c r="AX73" s="202">
        <v>0.08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3.25</v>
      </c>
      <c r="E74" s="202">
        <v>0</v>
      </c>
      <c r="F74" s="202">
        <v>0</v>
      </c>
      <c r="G74" s="202">
        <v>8.0399999999999991</v>
      </c>
      <c r="H74" s="202">
        <v>0</v>
      </c>
      <c r="I74" s="202">
        <v>0</v>
      </c>
      <c r="J74" s="202">
        <v>11.24</v>
      </c>
      <c r="K74" s="202">
        <v>0.1</v>
      </c>
      <c r="L74" s="202">
        <v>0.3</v>
      </c>
      <c r="M74" s="202">
        <v>0.04</v>
      </c>
      <c r="N74" s="202">
        <v>0.1</v>
      </c>
      <c r="O74" s="202">
        <v>0.11</v>
      </c>
      <c r="P74" s="202">
        <v>0.12</v>
      </c>
      <c r="Q74" s="202">
        <v>0</v>
      </c>
      <c r="R74" s="202">
        <v>0.04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55.14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43.78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8.7200000000000006</v>
      </c>
      <c r="AV74" s="202">
        <v>0.09</v>
      </c>
      <c r="AW74" s="202">
        <v>0.08</v>
      </c>
      <c r="AX74" s="202">
        <v>0.08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3.25</v>
      </c>
      <c r="E75" s="202">
        <v>0</v>
      </c>
      <c r="F75" s="202">
        <v>0</v>
      </c>
      <c r="G75" s="202">
        <v>8.0399999999999991</v>
      </c>
      <c r="H75" s="202">
        <v>0</v>
      </c>
      <c r="I75" s="202">
        <v>0</v>
      </c>
      <c r="J75" s="202">
        <v>11.24</v>
      </c>
      <c r="K75" s="202">
        <v>0.1</v>
      </c>
      <c r="L75" s="202">
        <v>0.3</v>
      </c>
      <c r="M75" s="202">
        <v>0.04</v>
      </c>
      <c r="N75" s="202">
        <v>0.1</v>
      </c>
      <c r="O75" s="202">
        <v>0.11</v>
      </c>
      <c r="P75" s="202">
        <v>0.12</v>
      </c>
      <c r="Q75" s="202">
        <v>0</v>
      </c>
      <c r="R75" s="202">
        <v>0.04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54.23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45.24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8.7200000000000006</v>
      </c>
      <c r="AV75" s="202">
        <v>0.09</v>
      </c>
      <c r="AW75" s="202">
        <v>0.08</v>
      </c>
      <c r="AX75" s="202">
        <v>0.08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3.25</v>
      </c>
      <c r="E76" s="202">
        <v>0</v>
      </c>
      <c r="F76" s="202">
        <v>0</v>
      </c>
      <c r="G76" s="202">
        <v>8.0399999999999991</v>
      </c>
      <c r="H76" s="202">
        <v>0</v>
      </c>
      <c r="I76" s="202">
        <v>0</v>
      </c>
      <c r="J76" s="202">
        <v>11.24</v>
      </c>
      <c r="K76" s="202">
        <v>0.1</v>
      </c>
      <c r="L76" s="202">
        <v>0.3</v>
      </c>
      <c r="M76" s="202">
        <v>0.04</v>
      </c>
      <c r="N76" s="202">
        <v>0.1</v>
      </c>
      <c r="O76" s="202">
        <v>0.11</v>
      </c>
      <c r="P76" s="202">
        <v>0.12</v>
      </c>
      <c r="Q76" s="202">
        <v>0</v>
      </c>
      <c r="R76" s="202">
        <v>0.04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54.23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45.24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8.7200000000000006</v>
      </c>
      <c r="AV76" s="202">
        <v>0.09</v>
      </c>
      <c r="AW76" s="202">
        <v>0.12</v>
      </c>
      <c r="AX76" s="202">
        <v>0.09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3.25</v>
      </c>
      <c r="E77" s="202">
        <v>0</v>
      </c>
      <c r="F77" s="202">
        <v>0</v>
      </c>
      <c r="G77" s="202">
        <v>8.0399999999999991</v>
      </c>
      <c r="H77" s="202">
        <v>0</v>
      </c>
      <c r="I77" s="202">
        <v>0</v>
      </c>
      <c r="J77" s="202">
        <v>11.24</v>
      </c>
      <c r="K77" s="202">
        <v>0.41</v>
      </c>
      <c r="L77" s="202">
        <v>0.34</v>
      </c>
      <c r="M77" s="202">
        <v>0.04</v>
      </c>
      <c r="N77" s="202">
        <v>0.1</v>
      </c>
      <c r="O77" s="202">
        <v>0.11</v>
      </c>
      <c r="P77" s="202">
        <v>0.12</v>
      </c>
      <c r="Q77" s="202">
        <v>0</v>
      </c>
      <c r="R77" s="202">
        <v>7.0000000000000007E-2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54.23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45.24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8.7200000000000006</v>
      </c>
      <c r="AV77" s="202">
        <v>0.14000000000000001</v>
      </c>
      <c r="AW77" s="202">
        <v>0.13</v>
      </c>
      <c r="AX77" s="202">
        <v>0.11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3.25</v>
      </c>
      <c r="E78" s="202">
        <v>0</v>
      </c>
      <c r="F78" s="202">
        <v>0</v>
      </c>
      <c r="G78" s="202">
        <v>8.0399999999999991</v>
      </c>
      <c r="H78" s="202">
        <v>0</v>
      </c>
      <c r="I78" s="202">
        <v>0</v>
      </c>
      <c r="J78" s="202">
        <v>11.24</v>
      </c>
      <c r="K78" s="202">
        <v>0.1</v>
      </c>
      <c r="L78" s="202">
        <v>0.3</v>
      </c>
      <c r="M78" s="202">
        <v>0.04</v>
      </c>
      <c r="N78" s="202">
        <v>0.1</v>
      </c>
      <c r="O78" s="202">
        <v>0.11</v>
      </c>
      <c r="P78" s="202">
        <v>0.12</v>
      </c>
      <c r="Q78" s="202">
        <v>0</v>
      </c>
      <c r="R78" s="202">
        <v>0.04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54.23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45.24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8.7200000000000006</v>
      </c>
      <c r="AV78" s="202">
        <v>0.14000000000000001</v>
      </c>
      <c r="AW78" s="202">
        <v>0.13</v>
      </c>
      <c r="AX78" s="202">
        <v>0.11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3.25</v>
      </c>
      <c r="E79" s="202">
        <v>0</v>
      </c>
      <c r="F79" s="202">
        <v>0</v>
      </c>
      <c r="G79" s="202">
        <v>8.0399999999999991</v>
      </c>
      <c r="H79" s="202">
        <v>0</v>
      </c>
      <c r="I79" s="202">
        <v>0</v>
      </c>
      <c r="J79" s="202">
        <v>11.24</v>
      </c>
      <c r="K79" s="202">
        <v>0.1</v>
      </c>
      <c r="L79" s="202">
        <v>0.3</v>
      </c>
      <c r="M79" s="202">
        <v>0.04</v>
      </c>
      <c r="N79" s="202">
        <v>0.1</v>
      </c>
      <c r="O79" s="202">
        <v>0.11</v>
      </c>
      <c r="P79" s="202">
        <v>0.12</v>
      </c>
      <c r="Q79" s="202">
        <v>0</v>
      </c>
      <c r="R79" s="202">
        <v>0.04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54.23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45.24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8.7200000000000006</v>
      </c>
      <c r="AV79" s="202">
        <v>0.14000000000000001</v>
      </c>
      <c r="AW79" s="202">
        <v>0.13</v>
      </c>
      <c r="AX79" s="202">
        <v>0.11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3.25</v>
      </c>
      <c r="E80" s="202">
        <v>0</v>
      </c>
      <c r="F80" s="202">
        <v>0</v>
      </c>
      <c r="G80" s="202">
        <v>8.0399999999999991</v>
      </c>
      <c r="H80" s="202">
        <v>0</v>
      </c>
      <c r="I80" s="202">
        <v>0</v>
      </c>
      <c r="J80" s="202">
        <v>11.24</v>
      </c>
      <c r="K80" s="202">
        <v>0.1</v>
      </c>
      <c r="L80" s="202">
        <v>0.3</v>
      </c>
      <c r="M80" s="202">
        <v>0.04</v>
      </c>
      <c r="N80" s="202">
        <v>0.1</v>
      </c>
      <c r="O80" s="202">
        <v>0.11</v>
      </c>
      <c r="P80" s="202">
        <v>0.12</v>
      </c>
      <c r="Q80" s="202">
        <v>0</v>
      </c>
      <c r="R80" s="202">
        <v>0.04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54.23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45.24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8.7200000000000006</v>
      </c>
      <c r="AV80" s="202">
        <v>0.14000000000000001</v>
      </c>
      <c r="AW80" s="202">
        <v>0.13</v>
      </c>
      <c r="AX80" s="202">
        <v>0.11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3.25</v>
      </c>
      <c r="E81" s="202">
        <v>0</v>
      </c>
      <c r="F81" s="202">
        <v>0</v>
      </c>
      <c r="G81" s="202">
        <v>8.0399999999999991</v>
      </c>
      <c r="H81" s="202">
        <v>0</v>
      </c>
      <c r="I81" s="202">
        <v>0</v>
      </c>
      <c r="J81" s="202">
        <v>11.24</v>
      </c>
      <c r="K81" s="202">
        <v>0.1</v>
      </c>
      <c r="L81" s="202">
        <v>0.3</v>
      </c>
      <c r="M81" s="202">
        <v>0.04</v>
      </c>
      <c r="N81" s="202">
        <v>0.1</v>
      </c>
      <c r="O81" s="202">
        <v>0.11</v>
      </c>
      <c r="P81" s="202">
        <v>0.12</v>
      </c>
      <c r="Q81" s="202">
        <v>0</v>
      </c>
      <c r="R81" s="202">
        <v>0.04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54.23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45.24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8.7200000000000006</v>
      </c>
      <c r="AV81" s="202">
        <v>0.14000000000000001</v>
      </c>
      <c r="AW81" s="202">
        <v>0.13</v>
      </c>
      <c r="AX81" s="202">
        <v>0.11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3.25</v>
      </c>
      <c r="E82" s="202">
        <v>0</v>
      </c>
      <c r="F82" s="202">
        <v>0</v>
      </c>
      <c r="G82" s="202">
        <v>8.0399999999999991</v>
      </c>
      <c r="H82" s="202">
        <v>0</v>
      </c>
      <c r="I82" s="202">
        <v>0</v>
      </c>
      <c r="J82" s="202">
        <v>11.24</v>
      </c>
      <c r="K82" s="202">
        <v>0.1</v>
      </c>
      <c r="L82" s="202">
        <v>0.3</v>
      </c>
      <c r="M82" s="202">
        <v>0.04</v>
      </c>
      <c r="N82" s="202">
        <v>0.1</v>
      </c>
      <c r="O82" s="202">
        <v>0.11</v>
      </c>
      <c r="P82" s="202">
        <v>0.12</v>
      </c>
      <c r="Q82" s="202">
        <v>0</v>
      </c>
      <c r="R82" s="202">
        <v>0.04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54.23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45.24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8.7200000000000006</v>
      </c>
      <c r="AV82" s="202">
        <v>0.14000000000000001</v>
      </c>
      <c r="AW82" s="202">
        <v>0.13</v>
      </c>
      <c r="AX82" s="202">
        <v>0.11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3.25</v>
      </c>
      <c r="E83" s="202">
        <v>0</v>
      </c>
      <c r="F83" s="202">
        <v>0</v>
      </c>
      <c r="G83" s="202">
        <v>8.0399999999999991</v>
      </c>
      <c r="H83" s="202">
        <v>0</v>
      </c>
      <c r="I83" s="202">
        <v>0</v>
      </c>
      <c r="J83" s="202">
        <v>11.24</v>
      </c>
      <c r="K83" s="202">
        <v>0.1</v>
      </c>
      <c r="L83" s="202">
        <v>0.3</v>
      </c>
      <c r="M83" s="202">
        <v>0.04</v>
      </c>
      <c r="N83" s="202">
        <v>0.1</v>
      </c>
      <c r="O83" s="202">
        <v>0.11</v>
      </c>
      <c r="P83" s="202">
        <v>0.12</v>
      </c>
      <c r="Q83" s="202">
        <v>0</v>
      </c>
      <c r="R83" s="202">
        <v>0.04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53.93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45.24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8.7200000000000006</v>
      </c>
      <c r="AV83" s="202">
        <v>0.14000000000000001</v>
      </c>
      <c r="AW83" s="202">
        <v>0.13</v>
      </c>
      <c r="AX83" s="202">
        <v>0.11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3.25</v>
      </c>
      <c r="E84" s="202">
        <v>0</v>
      </c>
      <c r="F84" s="202">
        <v>0</v>
      </c>
      <c r="G84" s="202">
        <v>8.0399999999999991</v>
      </c>
      <c r="H84" s="202">
        <v>0</v>
      </c>
      <c r="I84" s="202">
        <v>0</v>
      </c>
      <c r="J84" s="202">
        <v>11.24</v>
      </c>
      <c r="K84" s="202">
        <v>0.1</v>
      </c>
      <c r="L84" s="202">
        <v>0.3</v>
      </c>
      <c r="M84" s="202">
        <v>0.04</v>
      </c>
      <c r="N84" s="202">
        <v>0.1</v>
      </c>
      <c r="O84" s="202">
        <v>0.11</v>
      </c>
      <c r="P84" s="202">
        <v>0.12</v>
      </c>
      <c r="Q84" s="202">
        <v>0</v>
      </c>
      <c r="R84" s="202">
        <v>0.04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53.93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45.24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8.7200000000000006</v>
      </c>
      <c r="AV84" s="202">
        <v>0.14000000000000001</v>
      </c>
      <c r="AW84" s="202">
        <v>0.13</v>
      </c>
      <c r="AX84" s="202">
        <v>0.11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3.32</v>
      </c>
      <c r="E85" s="202">
        <v>0</v>
      </c>
      <c r="F85" s="202">
        <v>0</v>
      </c>
      <c r="G85" s="202">
        <v>8.0399999999999991</v>
      </c>
      <c r="H85" s="202">
        <v>0</v>
      </c>
      <c r="I85" s="202">
        <v>0</v>
      </c>
      <c r="J85" s="202">
        <v>11.24</v>
      </c>
      <c r="K85" s="202">
        <v>0.1</v>
      </c>
      <c r="L85" s="202">
        <v>0.3</v>
      </c>
      <c r="M85" s="202">
        <v>0.04</v>
      </c>
      <c r="N85" s="202">
        <v>0.1</v>
      </c>
      <c r="O85" s="202">
        <v>0.11</v>
      </c>
      <c r="P85" s="202">
        <v>0.12</v>
      </c>
      <c r="Q85" s="202">
        <v>0</v>
      </c>
      <c r="R85" s="202">
        <v>0.04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53.93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45.24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8.7200000000000006</v>
      </c>
      <c r="AV85" s="202">
        <v>0.14000000000000001</v>
      </c>
      <c r="AW85" s="202">
        <v>0.13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3.32</v>
      </c>
      <c r="E86" s="202">
        <v>0</v>
      </c>
      <c r="F86" s="202">
        <v>0</v>
      </c>
      <c r="G86" s="202">
        <v>8.0399999999999991</v>
      </c>
      <c r="H86" s="202">
        <v>0</v>
      </c>
      <c r="I86" s="202">
        <v>0</v>
      </c>
      <c r="J86" s="202">
        <v>11.24</v>
      </c>
      <c r="K86" s="202">
        <v>0.1</v>
      </c>
      <c r="L86" s="202">
        <v>0.3</v>
      </c>
      <c r="M86" s="202">
        <v>0.04</v>
      </c>
      <c r="N86" s="202">
        <v>0.1</v>
      </c>
      <c r="O86" s="202">
        <v>0.11</v>
      </c>
      <c r="P86" s="202">
        <v>0.12</v>
      </c>
      <c r="Q86" s="202">
        <v>0</v>
      </c>
      <c r="R86" s="202">
        <v>0.04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53.93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45.24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8.7200000000000006</v>
      </c>
      <c r="AV86" s="202">
        <v>0.14000000000000001</v>
      </c>
      <c r="AW86" s="202">
        <v>0.13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3.32</v>
      </c>
      <c r="E87" s="202">
        <v>0</v>
      </c>
      <c r="F87" s="202">
        <v>0</v>
      </c>
      <c r="G87" s="202">
        <v>8.0399999999999991</v>
      </c>
      <c r="H87" s="202">
        <v>0</v>
      </c>
      <c r="I87" s="202">
        <v>0</v>
      </c>
      <c r="J87" s="202">
        <v>11.24</v>
      </c>
      <c r="K87" s="202">
        <v>0</v>
      </c>
      <c r="L87" s="202">
        <v>0.3</v>
      </c>
      <c r="M87" s="202">
        <v>0.04</v>
      </c>
      <c r="N87" s="202">
        <v>0.1</v>
      </c>
      <c r="O87" s="202">
        <v>0.11</v>
      </c>
      <c r="P87" s="202">
        <v>0.12</v>
      </c>
      <c r="Q87" s="202">
        <v>0</v>
      </c>
      <c r="R87" s="202">
        <v>0.04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53.33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45.24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8.7200000000000006</v>
      </c>
      <c r="AV87" s="202">
        <v>0.14000000000000001</v>
      </c>
      <c r="AW87" s="202">
        <v>0.13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3.32</v>
      </c>
      <c r="E88" s="202">
        <v>0</v>
      </c>
      <c r="F88" s="202">
        <v>0</v>
      </c>
      <c r="G88" s="202">
        <v>8.0399999999999991</v>
      </c>
      <c r="H88" s="202">
        <v>0</v>
      </c>
      <c r="I88" s="202">
        <v>0</v>
      </c>
      <c r="J88" s="202">
        <v>11.24</v>
      </c>
      <c r="K88" s="202">
        <v>0.1</v>
      </c>
      <c r="L88" s="202">
        <v>0.3</v>
      </c>
      <c r="M88" s="202">
        <v>0.04</v>
      </c>
      <c r="N88" s="202">
        <v>0.1</v>
      </c>
      <c r="O88" s="202">
        <v>0.11</v>
      </c>
      <c r="P88" s="202">
        <v>0.12</v>
      </c>
      <c r="Q88" s="202">
        <v>0</v>
      </c>
      <c r="R88" s="202">
        <v>0.04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53.33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45.24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8.7200000000000006</v>
      </c>
      <c r="AV88" s="202">
        <v>0.14000000000000001</v>
      </c>
      <c r="AW88" s="202">
        <v>0.13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3.32</v>
      </c>
      <c r="E89" s="202">
        <v>0</v>
      </c>
      <c r="F89" s="202">
        <v>0</v>
      </c>
      <c r="G89" s="202">
        <v>8.0399999999999991</v>
      </c>
      <c r="H89" s="202">
        <v>0</v>
      </c>
      <c r="I89" s="202">
        <v>0</v>
      </c>
      <c r="J89" s="202">
        <v>11.24</v>
      </c>
      <c r="K89" s="202">
        <v>0.1</v>
      </c>
      <c r="L89" s="202">
        <v>0.3</v>
      </c>
      <c r="M89" s="202">
        <v>0.04</v>
      </c>
      <c r="N89" s="202">
        <v>0.1</v>
      </c>
      <c r="O89" s="202">
        <v>0.11</v>
      </c>
      <c r="P89" s="202">
        <v>0.12</v>
      </c>
      <c r="Q89" s="202">
        <v>0</v>
      </c>
      <c r="R89" s="202">
        <v>0.04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53.33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45.24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8.7200000000000006</v>
      </c>
      <c r="AV89" s="202">
        <v>0.14000000000000001</v>
      </c>
      <c r="AW89" s="202">
        <v>0.13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3.32</v>
      </c>
      <c r="E90" s="202">
        <v>0</v>
      </c>
      <c r="F90" s="202">
        <v>0</v>
      </c>
      <c r="G90" s="202">
        <v>8.0399999999999991</v>
      </c>
      <c r="H90" s="202">
        <v>0</v>
      </c>
      <c r="I90" s="202">
        <v>0</v>
      </c>
      <c r="J90" s="202">
        <v>11.24</v>
      </c>
      <c r="K90" s="202">
        <v>0.1</v>
      </c>
      <c r="L90" s="202">
        <v>0.3</v>
      </c>
      <c r="M90" s="202">
        <v>0.04</v>
      </c>
      <c r="N90" s="202">
        <v>0.1</v>
      </c>
      <c r="O90" s="202">
        <v>0.11</v>
      </c>
      <c r="P90" s="202">
        <v>0.12</v>
      </c>
      <c r="Q90" s="202">
        <v>0</v>
      </c>
      <c r="R90" s="202">
        <v>0.04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53.33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45.24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8.7200000000000006</v>
      </c>
      <c r="AV90" s="202">
        <v>0.14000000000000001</v>
      </c>
      <c r="AW90" s="202">
        <v>0.13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3.32</v>
      </c>
      <c r="E91" s="202">
        <v>0</v>
      </c>
      <c r="F91" s="202">
        <v>0</v>
      </c>
      <c r="G91" s="202">
        <v>8.0399999999999991</v>
      </c>
      <c r="H91" s="202">
        <v>0</v>
      </c>
      <c r="I91" s="202">
        <v>0</v>
      </c>
      <c r="J91" s="202">
        <v>11.24</v>
      </c>
      <c r="K91" s="202">
        <v>0</v>
      </c>
      <c r="L91" s="202">
        <v>0.3</v>
      </c>
      <c r="M91" s="202">
        <v>0.04</v>
      </c>
      <c r="N91" s="202">
        <v>0.1</v>
      </c>
      <c r="O91" s="202">
        <v>0.11</v>
      </c>
      <c r="P91" s="202">
        <v>0.21</v>
      </c>
      <c r="Q91" s="202">
        <v>0</v>
      </c>
      <c r="R91" s="202">
        <v>0.04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52.73</v>
      </c>
      <c r="AJ91" s="202">
        <v>0</v>
      </c>
      <c r="AK91" s="202">
        <v>3.74</v>
      </c>
      <c r="AL91" s="202">
        <v>0</v>
      </c>
      <c r="AM91" s="202">
        <v>0</v>
      </c>
      <c r="AN91" s="202">
        <v>0</v>
      </c>
      <c r="AO91" s="202">
        <v>45.24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8.7200000000000006</v>
      </c>
      <c r="AV91" s="202">
        <v>0.14000000000000001</v>
      </c>
      <c r="AW91" s="202">
        <v>0.13</v>
      </c>
      <c r="AX91" s="202">
        <v>0.11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3.32</v>
      </c>
      <c r="E92" s="202">
        <v>0</v>
      </c>
      <c r="F92" s="202">
        <v>0</v>
      </c>
      <c r="G92" s="202">
        <v>8.0399999999999991</v>
      </c>
      <c r="H92" s="202">
        <v>0</v>
      </c>
      <c r="I92" s="202">
        <v>0</v>
      </c>
      <c r="J92" s="202">
        <v>11.24</v>
      </c>
      <c r="K92" s="202">
        <v>0.1</v>
      </c>
      <c r="L92" s="202">
        <v>0.3</v>
      </c>
      <c r="M92" s="202">
        <v>0.04</v>
      </c>
      <c r="N92" s="202">
        <v>0.1</v>
      </c>
      <c r="O92" s="202">
        <v>0.11</v>
      </c>
      <c r="P92" s="202">
        <v>0.13</v>
      </c>
      <c r="Q92" s="202">
        <v>0</v>
      </c>
      <c r="R92" s="202">
        <v>0.04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52.73</v>
      </c>
      <c r="AJ92" s="202">
        <v>0</v>
      </c>
      <c r="AK92" s="202">
        <v>3.74</v>
      </c>
      <c r="AL92" s="202">
        <v>0</v>
      </c>
      <c r="AM92" s="202">
        <v>0</v>
      </c>
      <c r="AN92" s="202">
        <v>0</v>
      </c>
      <c r="AO92" s="202">
        <v>45.24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8.7200000000000006</v>
      </c>
      <c r="AV92" s="202">
        <v>0.14000000000000001</v>
      </c>
      <c r="AW92" s="202">
        <v>0.13</v>
      </c>
      <c r="AX92" s="202">
        <v>0.11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3.38</v>
      </c>
      <c r="E93" s="202">
        <v>0</v>
      </c>
      <c r="F93" s="202">
        <v>0</v>
      </c>
      <c r="G93" s="202">
        <v>8.0399999999999991</v>
      </c>
      <c r="H93" s="202">
        <v>0</v>
      </c>
      <c r="I93" s="202">
        <v>0</v>
      </c>
      <c r="J93" s="202">
        <v>11.24</v>
      </c>
      <c r="K93" s="202">
        <v>0.1</v>
      </c>
      <c r="L93" s="202">
        <v>0.3</v>
      </c>
      <c r="M93" s="202">
        <v>0.04</v>
      </c>
      <c r="N93" s="202">
        <v>0.1</v>
      </c>
      <c r="O93" s="202">
        <v>0.11</v>
      </c>
      <c r="P93" s="202">
        <v>0.13</v>
      </c>
      <c r="Q93" s="202">
        <v>0</v>
      </c>
      <c r="R93" s="202">
        <v>0.04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52.73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45.24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8.7200000000000006</v>
      </c>
      <c r="AV93" s="202">
        <v>0.14000000000000001</v>
      </c>
      <c r="AW93" s="202">
        <v>0.13</v>
      </c>
      <c r="AX93" s="202">
        <v>0.11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3.38</v>
      </c>
      <c r="E94" s="202">
        <v>0</v>
      </c>
      <c r="F94" s="202">
        <v>0</v>
      </c>
      <c r="G94" s="202">
        <v>8.0399999999999991</v>
      </c>
      <c r="H94" s="202">
        <v>0</v>
      </c>
      <c r="I94" s="202">
        <v>0</v>
      </c>
      <c r="J94" s="202">
        <v>11.24</v>
      </c>
      <c r="K94" s="202">
        <v>0.1</v>
      </c>
      <c r="L94" s="202">
        <v>0.3</v>
      </c>
      <c r="M94" s="202">
        <v>0.04</v>
      </c>
      <c r="N94" s="202">
        <v>0.1</v>
      </c>
      <c r="O94" s="202">
        <v>0.11</v>
      </c>
      <c r="P94" s="202">
        <v>0.13</v>
      </c>
      <c r="Q94" s="202">
        <v>0</v>
      </c>
      <c r="R94" s="202">
        <v>0.04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52.73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45.24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8.7200000000000006</v>
      </c>
      <c r="AV94" s="202">
        <v>0.14000000000000001</v>
      </c>
      <c r="AW94" s="202">
        <v>0.13</v>
      </c>
      <c r="AX94" s="202">
        <v>0.11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3.45</v>
      </c>
      <c r="E95" s="202">
        <v>0</v>
      </c>
      <c r="F95" s="202">
        <v>0</v>
      </c>
      <c r="G95" s="202">
        <v>8.0399999999999991</v>
      </c>
      <c r="H95" s="202">
        <v>0</v>
      </c>
      <c r="I95" s="202">
        <v>0</v>
      </c>
      <c r="J95" s="202">
        <v>11.24</v>
      </c>
      <c r="K95" s="202">
        <v>0.1</v>
      </c>
      <c r="L95" s="202">
        <v>0.3</v>
      </c>
      <c r="M95" s="202">
        <v>0.04</v>
      </c>
      <c r="N95" s="202">
        <v>0.1</v>
      </c>
      <c r="O95" s="202">
        <v>0.11</v>
      </c>
      <c r="P95" s="202">
        <v>0.13</v>
      </c>
      <c r="Q95" s="202">
        <v>0</v>
      </c>
      <c r="R95" s="202">
        <v>0.04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52.73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45.24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8.7200000000000006</v>
      </c>
      <c r="AV95" s="202">
        <v>0.09</v>
      </c>
      <c r="AW95" s="202">
        <v>0.13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3.45</v>
      </c>
      <c r="E96" s="202">
        <v>0</v>
      </c>
      <c r="F96" s="202">
        <v>0</v>
      </c>
      <c r="G96" s="202">
        <v>8.0399999999999991</v>
      </c>
      <c r="H96" s="202">
        <v>0</v>
      </c>
      <c r="I96" s="202">
        <v>0</v>
      </c>
      <c r="J96" s="202">
        <v>11.24</v>
      </c>
      <c r="K96" s="202">
        <v>0.1</v>
      </c>
      <c r="L96" s="202">
        <v>0.3</v>
      </c>
      <c r="M96" s="202">
        <v>0.04</v>
      </c>
      <c r="N96" s="202">
        <v>0.1</v>
      </c>
      <c r="O96" s="202">
        <v>0.11</v>
      </c>
      <c r="P96" s="202">
        <v>0.13</v>
      </c>
      <c r="Q96" s="202">
        <v>0</v>
      </c>
      <c r="R96" s="202">
        <v>0.04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52.73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45.24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8.7200000000000006</v>
      </c>
      <c r="AV96" s="202">
        <v>0.05</v>
      </c>
      <c r="AW96" s="202">
        <v>0.13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3.45</v>
      </c>
      <c r="E97" s="202">
        <v>0</v>
      </c>
      <c r="F97" s="202">
        <v>0</v>
      </c>
      <c r="G97" s="202">
        <v>8.0399999999999991</v>
      </c>
      <c r="H97" s="202">
        <v>0</v>
      </c>
      <c r="I97" s="202">
        <v>0</v>
      </c>
      <c r="J97" s="202">
        <v>11.24</v>
      </c>
      <c r="K97" s="202">
        <v>0.1</v>
      </c>
      <c r="L97" s="202">
        <v>0.3</v>
      </c>
      <c r="M97" s="202">
        <v>0.04</v>
      </c>
      <c r="N97" s="202">
        <v>0.1</v>
      </c>
      <c r="O97" s="202">
        <v>0.11</v>
      </c>
      <c r="P97" s="202">
        <v>0.13</v>
      </c>
      <c r="Q97" s="202">
        <v>0</v>
      </c>
      <c r="R97" s="202">
        <v>0.04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52.73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45.24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8.7200000000000006</v>
      </c>
      <c r="AV97" s="202">
        <v>0</v>
      </c>
      <c r="AW97" s="202">
        <v>0.13</v>
      </c>
      <c r="AX97" s="202">
        <v>0.1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3.45</v>
      </c>
      <c r="E98" s="202">
        <v>0</v>
      </c>
      <c r="F98" s="202">
        <v>0</v>
      </c>
      <c r="G98" s="202">
        <v>8.0399999999999991</v>
      </c>
      <c r="H98" s="202">
        <v>0</v>
      </c>
      <c r="I98" s="202">
        <v>0</v>
      </c>
      <c r="J98" s="202">
        <v>11.24</v>
      </c>
      <c r="K98" s="202">
        <v>0.1</v>
      </c>
      <c r="L98" s="202">
        <v>0.3</v>
      </c>
      <c r="M98" s="202">
        <v>0.04</v>
      </c>
      <c r="N98" s="202">
        <v>0.1</v>
      </c>
      <c r="O98" s="202">
        <v>0.11</v>
      </c>
      <c r="P98" s="202">
        <v>0.13</v>
      </c>
      <c r="Q98" s="202">
        <v>0</v>
      </c>
      <c r="R98" s="202">
        <v>0.04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52.73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45.24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8.7200000000000006</v>
      </c>
      <c r="AV98" s="202">
        <v>0</v>
      </c>
      <c r="AW98" s="202">
        <v>0.13</v>
      </c>
      <c r="AX98" s="202">
        <v>0.1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8.2209999999999922E-2</v>
      </c>
      <c r="E99">
        <f t="shared" si="0"/>
        <v>0</v>
      </c>
      <c r="F99">
        <f t="shared" si="0"/>
        <v>0</v>
      </c>
      <c r="G99">
        <f t="shared" si="0"/>
        <v>0.19267499999999985</v>
      </c>
      <c r="H99">
        <f t="shared" si="0"/>
        <v>0</v>
      </c>
      <c r="I99">
        <f t="shared" si="0"/>
        <v>0</v>
      </c>
      <c r="J99">
        <f t="shared" si="0"/>
        <v>0.26814000000000016</v>
      </c>
      <c r="K99">
        <f t="shared" si="0"/>
        <v>2.5975E-3</v>
      </c>
      <c r="L99">
        <f t="shared" si="0"/>
        <v>7.0600000000000116E-3</v>
      </c>
      <c r="M99">
        <f t="shared" si="0"/>
        <v>9.6000000000000067E-4</v>
      </c>
      <c r="N99">
        <f t="shared" si="0"/>
        <v>2.3999999999999955E-3</v>
      </c>
      <c r="O99">
        <f t="shared" si="0"/>
        <v>2.6399999999999991E-3</v>
      </c>
      <c r="P99">
        <f t="shared" si="0"/>
        <v>6.7450000000000027E-3</v>
      </c>
      <c r="Q99">
        <f t="shared" si="0"/>
        <v>0</v>
      </c>
      <c r="R99">
        <f t="shared" si="0"/>
        <v>1.1847499999999992E-2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4.5119999999999938E-2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1.3015774999999978</v>
      </c>
      <c r="AJ99">
        <f t="shared" si="0"/>
        <v>0</v>
      </c>
      <c r="AK99">
        <f t="shared" si="0"/>
        <v>9.4045000000000115E-2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1.08348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0.23188500000000045</v>
      </c>
      <c r="AV99">
        <f t="shared" si="0"/>
        <v>9.5250000000000044E-4</v>
      </c>
      <c r="AW99">
        <f t="shared" si="0"/>
        <v>2.5975000000000035E-3</v>
      </c>
      <c r="AX99">
        <f t="shared" si="0"/>
        <v>2.2924999999999994E-3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18.989999999999998</v>
      </c>
      <c r="H3" s="202">
        <v>0</v>
      </c>
      <c r="I3" s="202">
        <v>0</v>
      </c>
      <c r="J3" s="202">
        <v>26.91</v>
      </c>
      <c r="K3" s="202">
        <v>4.37</v>
      </c>
      <c r="L3" s="202">
        <v>10.68</v>
      </c>
      <c r="M3" s="202">
        <v>0.46</v>
      </c>
      <c r="N3" s="202">
        <v>1.18</v>
      </c>
      <c r="O3" s="202">
        <v>0</v>
      </c>
      <c r="P3" s="202">
        <v>1.47</v>
      </c>
      <c r="Q3" s="202">
        <v>3.02</v>
      </c>
      <c r="R3" s="202">
        <v>0.42</v>
      </c>
      <c r="S3" s="202">
        <v>0</v>
      </c>
      <c r="T3" s="202">
        <v>0</v>
      </c>
      <c r="U3" s="202">
        <v>2.08</v>
      </c>
      <c r="V3" s="202">
        <v>0.14000000000000001</v>
      </c>
      <c r="W3" s="202">
        <v>0.44</v>
      </c>
      <c r="X3" s="202">
        <v>0.98</v>
      </c>
      <c r="Y3" s="202">
        <v>0</v>
      </c>
      <c r="Z3" s="202">
        <v>2.52</v>
      </c>
      <c r="AA3" s="202">
        <v>0.89</v>
      </c>
      <c r="AB3" s="202">
        <v>0</v>
      </c>
      <c r="AC3" s="202">
        <v>13.3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35.4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137.04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18.989999999999998</v>
      </c>
      <c r="H4" s="202">
        <v>0</v>
      </c>
      <c r="I4" s="202">
        <v>0</v>
      </c>
      <c r="J4" s="202">
        <v>26.91</v>
      </c>
      <c r="K4" s="202">
        <v>4.37</v>
      </c>
      <c r="L4" s="202">
        <v>10.68</v>
      </c>
      <c r="M4" s="202">
        <v>0.46</v>
      </c>
      <c r="N4" s="202">
        <v>1.18</v>
      </c>
      <c r="O4" s="202">
        <v>0</v>
      </c>
      <c r="P4" s="202">
        <v>1.47</v>
      </c>
      <c r="Q4" s="202">
        <v>3.02</v>
      </c>
      <c r="R4" s="202">
        <v>0.42</v>
      </c>
      <c r="S4" s="202">
        <v>0</v>
      </c>
      <c r="T4" s="202">
        <v>0</v>
      </c>
      <c r="U4" s="202">
        <v>2.08</v>
      </c>
      <c r="V4" s="202">
        <v>0.14000000000000001</v>
      </c>
      <c r="W4" s="202">
        <v>0.44</v>
      </c>
      <c r="X4" s="202">
        <v>0.98</v>
      </c>
      <c r="Y4" s="202">
        <v>0</v>
      </c>
      <c r="Z4" s="202">
        <v>2.52</v>
      </c>
      <c r="AA4" s="202">
        <v>0.89</v>
      </c>
      <c r="AB4" s="202">
        <v>0</v>
      </c>
      <c r="AC4" s="202">
        <v>13.3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35.4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137.04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18.989999999999998</v>
      </c>
      <c r="H5" s="202">
        <v>0</v>
      </c>
      <c r="I5" s="202">
        <v>0</v>
      </c>
      <c r="J5" s="202">
        <v>26.91</v>
      </c>
      <c r="K5" s="202">
        <v>4.37</v>
      </c>
      <c r="L5" s="202">
        <v>10.68</v>
      </c>
      <c r="M5" s="202">
        <v>0.46</v>
      </c>
      <c r="N5" s="202">
        <v>1.18</v>
      </c>
      <c r="O5" s="202">
        <v>0</v>
      </c>
      <c r="P5" s="202">
        <v>1.47</v>
      </c>
      <c r="Q5" s="202">
        <v>3.02</v>
      </c>
      <c r="R5" s="202">
        <v>0.42</v>
      </c>
      <c r="S5" s="202">
        <v>0</v>
      </c>
      <c r="T5" s="202">
        <v>0</v>
      </c>
      <c r="U5" s="202">
        <v>2.08</v>
      </c>
      <c r="V5" s="202">
        <v>0.14000000000000001</v>
      </c>
      <c r="W5" s="202">
        <v>0.44</v>
      </c>
      <c r="X5" s="202">
        <v>0.98</v>
      </c>
      <c r="Y5" s="202">
        <v>0</v>
      </c>
      <c r="Z5" s="202">
        <v>4.17</v>
      </c>
      <c r="AA5" s="202">
        <v>1.5</v>
      </c>
      <c r="AB5" s="202">
        <v>0</v>
      </c>
      <c r="AC5" s="202">
        <v>13.3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35.4</v>
      </c>
      <c r="AJ5" s="202">
        <v>0</v>
      </c>
      <c r="AK5" s="202">
        <v>17.22</v>
      </c>
      <c r="AL5" s="202">
        <v>0</v>
      </c>
      <c r="AM5" s="202">
        <v>0</v>
      </c>
      <c r="AN5" s="202">
        <v>0</v>
      </c>
      <c r="AO5" s="202">
        <v>137.04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18.989999999999998</v>
      </c>
      <c r="H6" s="202">
        <v>0</v>
      </c>
      <c r="I6" s="202">
        <v>0</v>
      </c>
      <c r="J6" s="202">
        <v>26.91</v>
      </c>
      <c r="K6" s="202">
        <v>4.37</v>
      </c>
      <c r="L6" s="202">
        <v>10.68</v>
      </c>
      <c r="M6" s="202">
        <v>0.46</v>
      </c>
      <c r="N6" s="202">
        <v>1.18</v>
      </c>
      <c r="O6" s="202">
        <v>0</v>
      </c>
      <c r="P6" s="202">
        <v>1.47</v>
      </c>
      <c r="Q6" s="202">
        <v>3.02</v>
      </c>
      <c r="R6" s="202">
        <v>0.42</v>
      </c>
      <c r="S6" s="202">
        <v>0</v>
      </c>
      <c r="T6" s="202">
        <v>0</v>
      </c>
      <c r="U6" s="202">
        <v>2.08</v>
      </c>
      <c r="V6" s="202">
        <v>0.14000000000000001</v>
      </c>
      <c r="W6" s="202">
        <v>0.44</v>
      </c>
      <c r="X6" s="202">
        <v>0.98</v>
      </c>
      <c r="Y6" s="202">
        <v>0</v>
      </c>
      <c r="Z6" s="202">
        <v>4.17</v>
      </c>
      <c r="AA6" s="202">
        <v>1.47</v>
      </c>
      <c r="AB6" s="202">
        <v>0</v>
      </c>
      <c r="AC6" s="202">
        <v>13.3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34.82</v>
      </c>
      <c r="AJ6" s="202">
        <v>0</v>
      </c>
      <c r="AK6" s="202">
        <v>17.22</v>
      </c>
      <c r="AL6" s="202">
        <v>0</v>
      </c>
      <c r="AM6" s="202">
        <v>0</v>
      </c>
      <c r="AN6" s="202">
        <v>0</v>
      </c>
      <c r="AO6" s="202">
        <v>137.04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19.989999999999998</v>
      </c>
      <c r="H7" s="202">
        <v>0</v>
      </c>
      <c r="I7" s="202">
        <v>0</v>
      </c>
      <c r="J7" s="202">
        <v>26.91</v>
      </c>
      <c r="K7" s="202">
        <v>4.37</v>
      </c>
      <c r="L7" s="202">
        <v>10.68</v>
      </c>
      <c r="M7" s="202">
        <v>0.46</v>
      </c>
      <c r="N7" s="202">
        <v>1.18</v>
      </c>
      <c r="O7" s="202">
        <v>0</v>
      </c>
      <c r="P7" s="202">
        <v>1.47</v>
      </c>
      <c r="Q7" s="202">
        <v>3.02</v>
      </c>
      <c r="R7" s="202">
        <v>0.42</v>
      </c>
      <c r="S7" s="202">
        <v>0</v>
      </c>
      <c r="T7" s="202">
        <v>0</v>
      </c>
      <c r="U7" s="202">
        <v>2.08</v>
      </c>
      <c r="V7" s="202">
        <v>0.14000000000000001</v>
      </c>
      <c r="W7" s="202">
        <v>0.44</v>
      </c>
      <c r="X7" s="202">
        <v>0.98</v>
      </c>
      <c r="Y7" s="202">
        <v>0</v>
      </c>
      <c r="Z7" s="202">
        <v>2.52</v>
      </c>
      <c r="AA7" s="202">
        <v>0.89</v>
      </c>
      <c r="AB7" s="202">
        <v>0</v>
      </c>
      <c r="AC7" s="202">
        <v>13.3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34.82</v>
      </c>
      <c r="AJ7" s="202">
        <v>0</v>
      </c>
      <c r="AK7" s="202">
        <v>17.22</v>
      </c>
      <c r="AL7" s="202">
        <v>0</v>
      </c>
      <c r="AM7" s="202">
        <v>0</v>
      </c>
      <c r="AN7" s="202">
        <v>0</v>
      </c>
      <c r="AO7" s="202">
        <v>137.04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19.989999999999998</v>
      </c>
      <c r="H8" s="202">
        <v>0</v>
      </c>
      <c r="I8" s="202">
        <v>0</v>
      </c>
      <c r="J8" s="202">
        <v>26.91</v>
      </c>
      <c r="K8" s="202">
        <v>4.37</v>
      </c>
      <c r="L8" s="202">
        <v>53.11</v>
      </c>
      <c r="M8" s="202">
        <v>0.46</v>
      </c>
      <c r="N8" s="202">
        <v>1.18</v>
      </c>
      <c r="O8" s="202">
        <v>0</v>
      </c>
      <c r="P8" s="202">
        <v>1.47</v>
      </c>
      <c r="Q8" s="202">
        <v>3.02</v>
      </c>
      <c r="R8" s="202">
        <v>0.42</v>
      </c>
      <c r="S8" s="202">
        <v>0</v>
      </c>
      <c r="T8" s="202">
        <v>0</v>
      </c>
      <c r="U8" s="202">
        <v>2.08</v>
      </c>
      <c r="V8" s="202">
        <v>0.14000000000000001</v>
      </c>
      <c r="W8" s="202">
        <v>0.44</v>
      </c>
      <c r="X8" s="202">
        <v>0.98</v>
      </c>
      <c r="Y8" s="202">
        <v>0</v>
      </c>
      <c r="Z8" s="202">
        <v>2.52</v>
      </c>
      <c r="AA8" s="202">
        <v>0.89</v>
      </c>
      <c r="AB8" s="202">
        <v>0</v>
      </c>
      <c r="AC8" s="202">
        <v>13.3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34.82</v>
      </c>
      <c r="AJ8" s="202">
        <v>0</v>
      </c>
      <c r="AK8" s="202">
        <v>17.22</v>
      </c>
      <c r="AL8" s="202">
        <v>0</v>
      </c>
      <c r="AM8" s="202">
        <v>0</v>
      </c>
      <c r="AN8" s="202">
        <v>0</v>
      </c>
      <c r="AO8" s="202">
        <v>137.04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19.989999999999998</v>
      </c>
      <c r="H9" s="202">
        <v>0</v>
      </c>
      <c r="I9" s="202">
        <v>0</v>
      </c>
      <c r="J9" s="202">
        <v>26.91</v>
      </c>
      <c r="K9" s="202">
        <v>4.37</v>
      </c>
      <c r="L9" s="202">
        <v>69.25</v>
      </c>
      <c r="M9" s="202">
        <v>0.46</v>
      </c>
      <c r="N9" s="202">
        <v>1.18</v>
      </c>
      <c r="O9" s="202">
        <v>0</v>
      </c>
      <c r="P9" s="202">
        <v>1.47</v>
      </c>
      <c r="Q9" s="202">
        <v>3.02</v>
      </c>
      <c r="R9" s="202">
        <v>0.42</v>
      </c>
      <c r="S9" s="202">
        <v>0</v>
      </c>
      <c r="T9" s="202">
        <v>0</v>
      </c>
      <c r="U9" s="202">
        <v>2.08</v>
      </c>
      <c r="V9" s="202">
        <v>0.15</v>
      </c>
      <c r="W9" s="202">
        <v>0.44</v>
      </c>
      <c r="X9" s="202">
        <v>0.98</v>
      </c>
      <c r="Y9" s="202">
        <v>0</v>
      </c>
      <c r="Z9" s="202">
        <v>2.52</v>
      </c>
      <c r="AA9" s="202">
        <v>0.89</v>
      </c>
      <c r="AB9" s="202">
        <v>0</v>
      </c>
      <c r="AC9" s="202">
        <v>13.3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34.82</v>
      </c>
      <c r="AJ9" s="202">
        <v>0</v>
      </c>
      <c r="AK9" s="202">
        <v>17.22</v>
      </c>
      <c r="AL9" s="202">
        <v>0</v>
      </c>
      <c r="AM9" s="202">
        <v>0</v>
      </c>
      <c r="AN9" s="202">
        <v>0</v>
      </c>
      <c r="AO9" s="202">
        <v>137.04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19.989999999999998</v>
      </c>
      <c r="H10" s="202">
        <v>0</v>
      </c>
      <c r="I10" s="202">
        <v>0</v>
      </c>
      <c r="J10" s="202">
        <v>26.91</v>
      </c>
      <c r="K10" s="202">
        <v>4.37</v>
      </c>
      <c r="L10" s="202">
        <v>107.96</v>
      </c>
      <c r="M10" s="202">
        <v>0.46</v>
      </c>
      <c r="N10" s="202">
        <v>1.18</v>
      </c>
      <c r="O10" s="202">
        <v>0</v>
      </c>
      <c r="P10" s="202">
        <v>1.47</v>
      </c>
      <c r="Q10" s="202">
        <v>3.02</v>
      </c>
      <c r="R10" s="202">
        <v>0.42</v>
      </c>
      <c r="S10" s="202">
        <v>0</v>
      </c>
      <c r="T10" s="202">
        <v>0</v>
      </c>
      <c r="U10" s="202">
        <v>2.08</v>
      </c>
      <c r="V10" s="202">
        <v>0.15</v>
      </c>
      <c r="W10" s="202">
        <v>0.44</v>
      </c>
      <c r="X10" s="202">
        <v>0.98</v>
      </c>
      <c r="Y10" s="202">
        <v>0</v>
      </c>
      <c r="Z10" s="202">
        <v>2.52</v>
      </c>
      <c r="AA10" s="202">
        <v>0.89</v>
      </c>
      <c r="AB10" s="202">
        <v>0</v>
      </c>
      <c r="AC10" s="202">
        <v>13.3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34.82</v>
      </c>
      <c r="AJ10" s="202">
        <v>0</v>
      </c>
      <c r="AK10" s="202">
        <v>17.22</v>
      </c>
      <c r="AL10" s="202">
        <v>0</v>
      </c>
      <c r="AM10" s="202">
        <v>0</v>
      </c>
      <c r="AN10" s="202">
        <v>0</v>
      </c>
      <c r="AO10" s="202">
        <v>137.04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20.329999999999998</v>
      </c>
      <c r="H11" s="202">
        <v>0</v>
      </c>
      <c r="I11" s="202">
        <v>0</v>
      </c>
      <c r="J11" s="202">
        <v>26.91</v>
      </c>
      <c r="K11" s="202">
        <v>4.37</v>
      </c>
      <c r="L11" s="202">
        <v>179.16</v>
      </c>
      <c r="M11" s="202">
        <v>0.46</v>
      </c>
      <c r="N11" s="202">
        <v>1.18</v>
      </c>
      <c r="O11" s="202">
        <v>0</v>
      </c>
      <c r="P11" s="202">
        <v>1.47</v>
      </c>
      <c r="Q11" s="202">
        <v>3.02</v>
      </c>
      <c r="R11" s="202">
        <v>0.42</v>
      </c>
      <c r="S11" s="202">
        <v>0</v>
      </c>
      <c r="T11" s="202">
        <v>0</v>
      </c>
      <c r="U11" s="202">
        <v>2.08</v>
      </c>
      <c r="V11" s="202">
        <v>0.15</v>
      </c>
      <c r="W11" s="202">
        <v>0.44</v>
      </c>
      <c r="X11" s="202">
        <v>0.98</v>
      </c>
      <c r="Y11" s="202">
        <v>0</v>
      </c>
      <c r="Z11" s="202">
        <v>2.52</v>
      </c>
      <c r="AA11" s="202">
        <v>0.89</v>
      </c>
      <c r="AB11" s="202">
        <v>0</v>
      </c>
      <c r="AC11" s="202">
        <v>13.3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34.82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137.04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20.329999999999998</v>
      </c>
      <c r="H12" s="202">
        <v>0</v>
      </c>
      <c r="I12" s="202">
        <v>0</v>
      </c>
      <c r="J12" s="202">
        <v>26.91</v>
      </c>
      <c r="K12" s="202">
        <v>4.37</v>
      </c>
      <c r="L12" s="202">
        <v>262.79000000000002</v>
      </c>
      <c r="M12" s="202">
        <v>0.46</v>
      </c>
      <c r="N12" s="202">
        <v>1.18</v>
      </c>
      <c r="O12" s="202">
        <v>0</v>
      </c>
      <c r="P12" s="202">
        <v>1.47</v>
      </c>
      <c r="Q12" s="202">
        <v>3.02</v>
      </c>
      <c r="R12" s="202">
        <v>0.42</v>
      </c>
      <c r="S12" s="202">
        <v>0</v>
      </c>
      <c r="T12" s="202">
        <v>0</v>
      </c>
      <c r="U12" s="202">
        <v>2.08</v>
      </c>
      <c r="V12" s="202">
        <v>0.15</v>
      </c>
      <c r="W12" s="202">
        <v>0.44</v>
      </c>
      <c r="X12" s="202">
        <v>0.98</v>
      </c>
      <c r="Y12" s="202">
        <v>0</v>
      </c>
      <c r="Z12" s="202">
        <v>2.52</v>
      </c>
      <c r="AA12" s="202">
        <v>0.89</v>
      </c>
      <c r="AB12" s="202">
        <v>0</v>
      </c>
      <c r="AC12" s="202">
        <v>13.3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34.82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137.04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20.329999999999998</v>
      </c>
      <c r="H13" s="202">
        <v>0</v>
      </c>
      <c r="I13" s="202">
        <v>0</v>
      </c>
      <c r="J13" s="202">
        <v>26.91</v>
      </c>
      <c r="K13" s="202">
        <v>4.37</v>
      </c>
      <c r="L13" s="202">
        <v>262.79000000000002</v>
      </c>
      <c r="M13" s="202">
        <v>0.46</v>
      </c>
      <c r="N13" s="202">
        <v>1.18</v>
      </c>
      <c r="O13" s="202">
        <v>0</v>
      </c>
      <c r="P13" s="202">
        <v>1.47</v>
      </c>
      <c r="Q13" s="202">
        <v>3.02</v>
      </c>
      <c r="R13" s="202">
        <v>0.42</v>
      </c>
      <c r="S13" s="202">
        <v>0</v>
      </c>
      <c r="T13" s="202">
        <v>0</v>
      </c>
      <c r="U13" s="202">
        <v>2.08</v>
      </c>
      <c r="V13" s="202">
        <v>0.15</v>
      </c>
      <c r="W13" s="202">
        <v>0.44</v>
      </c>
      <c r="X13" s="202">
        <v>0.98</v>
      </c>
      <c r="Y13" s="202">
        <v>0</v>
      </c>
      <c r="Z13" s="202">
        <v>2.52</v>
      </c>
      <c r="AA13" s="202">
        <v>0.89</v>
      </c>
      <c r="AB13" s="202">
        <v>0</v>
      </c>
      <c r="AC13" s="202">
        <v>13.3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34.82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137.04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20.329999999999998</v>
      </c>
      <c r="H14" s="202">
        <v>0</v>
      </c>
      <c r="I14" s="202">
        <v>0</v>
      </c>
      <c r="J14" s="202">
        <v>26.91</v>
      </c>
      <c r="K14" s="202">
        <v>4.37</v>
      </c>
      <c r="L14" s="202">
        <v>262.79000000000002</v>
      </c>
      <c r="M14" s="202">
        <v>0.46</v>
      </c>
      <c r="N14" s="202">
        <v>1.18</v>
      </c>
      <c r="O14" s="202">
        <v>0</v>
      </c>
      <c r="P14" s="202">
        <v>1.47</v>
      </c>
      <c r="Q14" s="202">
        <v>3.02</v>
      </c>
      <c r="R14" s="202">
        <v>0.42</v>
      </c>
      <c r="S14" s="202">
        <v>0</v>
      </c>
      <c r="T14" s="202">
        <v>0</v>
      </c>
      <c r="U14" s="202">
        <v>2.08</v>
      </c>
      <c r="V14" s="202">
        <v>0.15</v>
      </c>
      <c r="W14" s="202">
        <v>0.44</v>
      </c>
      <c r="X14" s="202">
        <v>0.98</v>
      </c>
      <c r="Y14" s="202">
        <v>0</v>
      </c>
      <c r="Z14" s="202">
        <v>2.52</v>
      </c>
      <c r="AA14" s="202">
        <v>0.89</v>
      </c>
      <c r="AB14" s="202">
        <v>0</v>
      </c>
      <c r="AC14" s="202">
        <v>13.3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34.82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137.04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20.329999999999998</v>
      </c>
      <c r="H15" s="202">
        <v>0</v>
      </c>
      <c r="I15" s="202">
        <v>0</v>
      </c>
      <c r="J15" s="202">
        <v>26.91</v>
      </c>
      <c r="K15" s="202">
        <v>4.37</v>
      </c>
      <c r="L15" s="202">
        <v>262.79000000000002</v>
      </c>
      <c r="M15" s="202">
        <v>0.46</v>
      </c>
      <c r="N15" s="202">
        <v>1.18</v>
      </c>
      <c r="O15" s="202">
        <v>0</v>
      </c>
      <c r="P15" s="202">
        <v>1.47</v>
      </c>
      <c r="Q15" s="202">
        <v>3.02</v>
      </c>
      <c r="R15" s="202">
        <v>6.24</v>
      </c>
      <c r="S15" s="202">
        <v>0</v>
      </c>
      <c r="T15" s="202">
        <v>0</v>
      </c>
      <c r="U15" s="202">
        <v>2.08</v>
      </c>
      <c r="V15" s="202">
        <v>0.15</v>
      </c>
      <c r="W15" s="202">
        <v>0.44</v>
      </c>
      <c r="X15" s="202">
        <v>0.98</v>
      </c>
      <c r="Y15" s="202">
        <v>0</v>
      </c>
      <c r="Z15" s="202">
        <v>58.6</v>
      </c>
      <c r="AA15" s="202">
        <v>0.89</v>
      </c>
      <c r="AB15" s="202">
        <v>0</v>
      </c>
      <c r="AC15" s="202">
        <v>13.3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34.82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137.04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20.329999999999998</v>
      </c>
      <c r="H16" s="202">
        <v>0</v>
      </c>
      <c r="I16" s="202">
        <v>0</v>
      </c>
      <c r="J16" s="202">
        <v>26.91</v>
      </c>
      <c r="K16" s="202">
        <v>4.37</v>
      </c>
      <c r="L16" s="202">
        <v>262.79000000000002</v>
      </c>
      <c r="M16" s="202">
        <v>0.46</v>
      </c>
      <c r="N16" s="202">
        <v>1.18</v>
      </c>
      <c r="O16" s="202">
        <v>0</v>
      </c>
      <c r="P16" s="202">
        <v>1.47</v>
      </c>
      <c r="Q16" s="202">
        <v>3.02</v>
      </c>
      <c r="R16" s="202">
        <v>6.24</v>
      </c>
      <c r="S16" s="202">
        <v>0</v>
      </c>
      <c r="T16" s="202">
        <v>0</v>
      </c>
      <c r="U16" s="202">
        <v>2.08</v>
      </c>
      <c r="V16" s="202">
        <v>0.15</v>
      </c>
      <c r="W16" s="202">
        <v>0.44</v>
      </c>
      <c r="X16" s="202">
        <v>0.98</v>
      </c>
      <c r="Y16" s="202">
        <v>0</v>
      </c>
      <c r="Z16" s="202">
        <v>58.6</v>
      </c>
      <c r="AA16" s="202">
        <v>0.89</v>
      </c>
      <c r="AB16" s="202">
        <v>0</v>
      </c>
      <c r="AC16" s="202">
        <v>13.3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34.82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137.04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20.329999999999998</v>
      </c>
      <c r="H17" s="202">
        <v>0</v>
      </c>
      <c r="I17" s="202">
        <v>0</v>
      </c>
      <c r="J17" s="202">
        <v>26.91</v>
      </c>
      <c r="K17" s="202">
        <v>4.37</v>
      </c>
      <c r="L17" s="202">
        <v>262.79000000000002</v>
      </c>
      <c r="M17" s="202">
        <v>0.46</v>
      </c>
      <c r="N17" s="202">
        <v>1.18</v>
      </c>
      <c r="O17" s="202">
        <v>0</v>
      </c>
      <c r="P17" s="202">
        <v>1.47</v>
      </c>
      <c r="Q17" s="202">
        <v>3.02</v>
      </c>
      <c r="R17" s="202">
        <v>6.24</v>
      </c>
      <c r="S17" s="202">
        <v>0</v>
      </c>
      <c r="T17" s="202">
        <v>0</v>
      </c>
      <c r="U17" s="202">
        <v>2.08</v>
      </c>
      <c r="V17" s="202">
        <v>0.15</v>
      </c>
      <c r="W17" s="202">
        <v>0.44</v>
      </c>
      <c r="X17" s="202">
        <v>0.98</v>
      </c>
      <c r="Y17" s="202">
        <v>0</v>
      </c>
      <c r="Z17" s="202">
        <v>58.6</v>
      </c>
      <c r="AA17" s="202">
        <v>19.920000000000002</v>
      </c>
      <c r="AB17" s="202">
        <v>0</v>
      </c>
      <c r="AC17" s="202">
        <v>13.3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34.82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137.04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20.329999999999998</v>
      </c>
      <c r="H18" s="202">
        <v>0</v>
      </c>
      <c r="I18" s="202">
        <v>0</v>
      </c>
      <c r="J18" s="202">
        <v>26.91</v>
      </c>
      <c r="K18" s="202">
        <v>4.37</v>
      </c>
      <c r="L18" s="202">
        <v>262.79000000000002</v>
      </c>
      <c r="M18" s="202">
        <v>0.46</v>
      </c>
      <c r="N18" s="202">
        <v>1.18</v>
      </c>
      <c r="O18" s="202">
        <v>0</v>
      </c>
      <c r="P18" s="202">
        <v>1.47</v>
      </c>
      <c r="Q18" s="202">
        <v>3.02</v>
      </c>
      <c r="R18" s="202">
        <v>6.24</v>
      </c>
      <c r="S18" s="202">
        <v>0</v>
      </c>
      <c r="T18" s="202">
        <v>0</v>
      </c>
      <c r="U18" s="202">
        <v>2.08</v>
      </c>
      <c r="V18" s="202">
        <v>0.15</v>
      </c>
      <c r="W18" s="202">
        <v>0.44</v>
      </c>
      <c r="X18" s="202">
        <v>0.98</v>
      </c>
      <c r="Y18" s="202">
        <v>0</v>
      </c>
      <c r="Z18" s="202">
        <v>58.6</v>
      </c>
      <c r="AA18" s="202">
        <v>19.920000000000002</v>
      </c>
      <c r="AB18" s="202">
        <v>0</v>
      </c>
      <c r="AC18" s="202">
        <v>13.3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34.82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137.04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20.329999999999998</v>
      </c>
      <c r="H19" s="202">
        <v>0</v>
      </c>
      <c r="I19" s="202">
        <v>0</v>
      </c>
      <c r="J19" s="202">
        <v>26.91</v>
      </c>
      <c r="K19" s="202">
        <v>4.37</v>
      </c>
      <c r="L19" s="202">
        <v>262.79000000000002</v>
      </c>
      <c r="M19" s="202">
        <v>0.46</v>
      </c>
      <c r="N19" s="202">
        <v>1.18</v>
      </c>
      <c r="O19" s="202">
        <v>0</v>
      </c>
      <c r="P19" s="202">
        <v>1.47</v>
      </c>
      <c r="Q19" s="202">
        <v>3.02</v>
      </c>
      <c r="R19" s="202">
        <v>6.24</v>
      </c>
      <c r="S19" s="202">
        <v>0</v>
      </c>
      <c r="T19" s="202">
        <v>0</v>
      </c>
      <c r="U19" s="202">
        <v>2.08</v>
      </c>
      <c r="V19" s="202">
        <v>0.15</v>
      </c>
      <c r="W19" s="202">
        <v>0.44</v>
      </c>
      <c r="X19" s="202">
        <v>0.98</v>
      </c>
      <c r="Y19" s="202">
        <v>0</v>
      </c>
      <c r="Z19" s="202">
        <v>58.6</v>
      </c>
      <c r="AA19" s="202">
        <v>19.920000000000002</v>
      </c>
      <c r="AB19" s="202">
        <v>0</v>
      </c>
      <c r="AC19" s="202">
        <v>13.3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34.82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137.04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20.329999999999998</v>
      </c>
      <c r="H20" s="202">
        <v>0</v>
      </c>
      <c r="I20" s="202">
        <v>0</v>
      </c>
      <c r="J20" s="202">
        <v>26.91</v>
      </c>
      <c r="K20" s="202">
        <v>4.37</v>
      </c>
      <c r="L20" s="202">
        <v>262.79000000000002</v>
      </c>
      <c r="M20" s="202">
        <v>0.46</v>
      </c>
      <c r="N20" s="202">
        <v>1.18</v>
      </c>
      <c r="O20" s="202">
        <v>0</v>
      </c>
      <c r="P20" s="202">
        <v>1.47</v>
      </c>
      <c r="Q20" s="202">
        <v>3.02</v>
      </c>
      <c r="R20" s="202">
        <v>6.24</v>
      </c>
      <c r="S20" s="202">
        <v>0</v>
      </c>
      <c r="T20" s="202">
        <v>0</v>
      </c>
      <c r="U20" s="202">
        <v>2.08</v>
      </c>
      <c r="V20" s="202">
        <v>0.15</v>
      </c>
      <c r="W20" s="202">
        <v>0.44</v>
      </c>
      <c r="X20" s="202">
        <v>0.98</v>
      </c>
      <c r="Y20" s="202">
        <v>0</v>
      </c>
      <c r="Z20" s="202">
        <v>58.6</v>
      </c>
      <c r="AA20" s="202">
        <v>19.920000000000002</v>
      </c>
      <c r="AB20" s="202">
        <v>0</v>
      </c>
      <c r="AC20" s="202">
        <v>12.99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34.82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137.04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20.329999999999998</v>
      </c>
      <c r="H21" s="202">
        <v>0</v>
      </c>
      <c r="I21" s="202">
        <v>0</v>
      </c>
      <c r="J21" s="202">
        <v>26.91</v>
      </c>
      <c r="K21" s="202">
        <v>4.37</v>
      </c>
      <c r="L21" s="202">
        <v>262.79000000000002</v>
      </c>
      <c r="M21" s="202">
        <v>0.46</v>
      </c>
      <c r="N21" s="202">
        <v>1.18</v>
      </c>
      <c r="O21" s="202">
        <v>0</v>
      </c>
      <c r="P21" s="202">
        <v>1.47</v>
      </c>
      <c r="Q21" s="202">
        <v>3.02</v>
      </c>
      <c r="R21" s="202">
        <v>6.24</v>
      </c>
      <c r="S21" s="202">
        <v>0</v>
      </c>
      <c r="T21" s="202">
        <v>0</v>
      </c>
      <c r="U21" s="202">
        <v>2.08</v>
      </c>
      <c r="V21" s="202">
        <v>0.15</v>
      </c>
      <c r="W21" s="202">
        <v>0.44</v>
      </c>
      <c r="X21" s="202">
        <v>0.98</v>
      </c>
      <c r="Y21" s="202">
        <v>0</v>
      </c>
      <c r="Z21" s="202">
        <v>58.6</v>
      </c>
      <c r="AA21" s="202">
        <v>19.920000000000002</v>
      </c>
      <c r="AB21" s="202">
        <v>0</v>
      </c>
      <c r="AC21" s="202">
        <v>12.99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34.82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137.04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20.329999999999998</v>
      </c>
      <c r="H22" s="202">
        <v>0</v>
      </c>
      <c r="I22" s="202">
        <v>0</v>
      </c>
      <c r="J22" s="202">
        <v>26.91</v>
      </c>
      <c r="K22" s="202">
        <v>4.37</v>
      </c>
      <c r="L22" s="202">
        <v>262.79000000000002</v>
      </c>
      <c r="M22" s="202">
        <v>0.46</v>
      </c>
      <c r="N22" s="202">
        <v>1.18</v>
      </c>
      <c r="O22" s="202">
        <v>0</v>
      </c>
      <c r="P22" s="202">
        <v>1.47</v>
      </c>
      <c r="Q22" s="202">
        <v>3.02</v>
      </c>
      <c r="R22" s="202">
        <v>6.24</v>
      </c>
      <c r="S22" s="202">
        <v>0</v>
      </c>
      <c r="T22" s="202">
        <v>0</v>
      </c>
      <c r="U22" s="202">
        <v>2.08</v>
      </c>
      <c r="V22" s="202">
        <v>0.15</v>
      </c>
      <c r="W22" s="202">
        <v>0.44</v>
      </c>
      <c r="X22" s="202">
        <v>0.98</v>
      </c>
      <c r="Y22" s="202">
        <v>0</v>
      </c>
      <c r="Z22" s="202">
        <v>58.6</v>
      </c>
      <c r="AA22" s="202">
        <v>19.920000000000002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34.82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137.04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20.329999999999998</v>
      </c>
      <c r="H23" s="202">
        <v>0</v>
      </c>
      <c r="I23" s="202">
        <v>0</v>
      </c>
      <c r="J23" s="202">
        <v>26.91</v>
      </c>
      <c r="K23" s="202">
        <v>4.37</v>
      </c>
      <c r="L23" s="202">
        <v>262.79000000000002</v>
      </c>
      <c r="M23" s="202">
        <v>0.46</v>
      </c>
      <c r="N23" s="202">
        <v>1.18</v>
      </c>
      <c r="O23" s="202">
        <v>0</v>
      </c>
      <c r="P23" s="202">
        <v>1.47</v>
      </c>
      <c r="Q23" s="202">
        <v>3.02</v>
      </c>
      <c r="R23" s="202">
        <v>6.24</v>
      </c>
      <c r="S23" s="202">
        <v>0</v>
      </c>
      <c r="T23" s="202">
        <v>0</v>
      </c>
      <c r="U23" s="202">
        <v>2.08</v>
      </c>
      <c r="V23" s="202">
        <v>2.54</v>
      </c>
      <c r="W23" s="202">
        <v>0.44</v>
      </c>
      <c r="X23" s="202">
        <v>0.98</v>
      </c>
      <c r="Y23" s="202">
        <v>0</v>
      </c>
      <c r="Z23" s="202">
        <v>58.6</v>
      </c>
      <c r="AA23" s="202">
        <v>19.920000000000002</v>
      </c>
      <c r="AB23" s="202">
        <v>0</v>
      </c>
      <c r="AC23" s="202">
        <v>12.99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34.82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137.04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20.329999999999998</v>
      </c>
      <c r="H24" s="202">
        <v>0</v>
      </c>
      <c r="I24" s="202">
        <v>0</v>
      </c>
      <c r="J24" s="202">
        <v>26.91</v>
      </c>
      <c r="K24" s="202">
        <v>4.37</v>
      </c>
      <c r="L24" s="202">
        <v>262.79000000000002</v>
      </c>
      <c r="M24" s="202">
        <v>0.46</v>
      </c>
      <c r="N24" s="202">
        <v>1.18</v>
      </c>
      <c r="O24" s="202">
        <v>0</v>
      </c>
      <c r="P24" s="202">
        <v>1.47</v>
      </c>
      <c r="Q24" s="202">
        <v>3.02</v>
      </c>
      <c r="R24" s="202">
        <v>6.24</v>
      </c>
      <c r="S24" s="202">
        <v>0</v>
      </c>
      <c r="T24" s="202">
        <v>0</v>
      </c>
      <c r="U24" s="202">
        <v>2.08</v>
      </c>
      <c r="V24" s="202">
        <v>2.54</v>
      </c>
      <c r="W24" s="202">
        <v>0.44</v>
      </c>
      <c r="X24" s="202">
        <v>0.98</v>
      </c>
      <c r="Y24" s="202">
        <v>0</v>
      </c>
      <c r="Z24" s="202">
        <v>58.6</v>
      </c>
      <c r="AA24" s="202">
        <v>19.920000000000002</v>
      </c>
      <c r="AB24" s="202">
        <v>0</v>
      </c>
      <c r="AC24" s="202">
        <v>12.99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34.82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137.04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20.329999999999998</v>
      </c>
      <c r="H25" s="202">
        <v>0</v>
      </c>
      <c r="I25" s="202">
        <v>0</v>
      </c>
      <c r="J25" s="202">
        <v>26.91</v>
      </c>
      <c r="K25" s="202">
        <v>4.37</v>
      </c>
      <c r="L25" s="202">
        <v>262.79000000000002</v>
      </c>
      <c r="M25" s="202">
        <v>0.46</v>
      </c>
      <c r="N25" s="202">
        <v>1.18</v>
      </c>
      <c r="O25" s="202">
        <v>0</v>
      </c>
      <c r="P25" s="202">
        <v>1.47</v>
      </c>
      <c r="Q25" s="202">
        <v>3.02</v>
      </c>
      <c r="R25" s="202">
        <v>6.24</v>
      </c>
      <c r="S25" s="202">
        <v>0</v>
      </c>
      <c r="T25" s="202">
        <v>0</v>
      </c>
      <c r="U25" s="202">
        <v>2.08</v>
      </c>
      <c r="V25" s="202">
        <v>2.54</v>
      </c>
      <c r="W25" s="202">
        <v>0.44</v>
      </c>
      <c r="X25" s="202">
        <v>0.98</v>
      </c>
      <c r="Y25" s="202">
        <v>0</v>
      </c>
      <c r="Z25" s="202">
        <v>58.6</v>
      </c>
      <c r="AA25" s="202">
        <v>19.920000000000002</v>
      </c>
      <c r="AB25" s="202">
        <v>0</v>
      </c>
      <c r="AC25" s="202">
        <v>12.99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34.82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137.04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20.49</v>
      </c>
      <c r="H26" s="202">
        <v>0</v>
      </c>
      <c r="I26" s="202">
        <v>0</v>
      </c>
      <c r="J26" s="202">
        <v>26.91</v>
      </c>
      <c r="K26" s="202">
        <v>4.37</v>
      </c>
      <c r="L26" s="202">
        <v>262.79000000000002</v>
      </c>
      <c r="M26" s="202">
        <v>0.46</v>
      </c>
      <c r="N26" s="202">
        <v>1.18</v>
      </c>
      <c r="O26" s="202">
        <v>0</v>
      </c>
      <c r="P26" s="202">
        <v>1.47</v>
      </c>
      <c r="Q26" s="202">
        <v>3.02</v>
      </c>
      <c r="R26" s="202">
        <v>0.42</v>
      </c>
      <c r="S26" s="202">
        <v>0</v>
      </c>
      <c r="T26" s="202">
        <v>0</v>
      </c>
      <c r="U26" s="202">
        <v>2.08</v>
      </c>
      <c r="V26" s="202">
        <v>0.15</v>
      </c>
      <c r="W26" s="202">
        <v>0.44</v>
      </c>
      <c r="X26" s="202">
        <v>0.98</v>
      </c>
      <c r="Y26" s="202">
        <v>0</v>
      </c>
      <c r="Z26" s="202">
        <v>2.52</v>
      </c>
      <c r="AA26" s="202">
        <v>0.89</v>
      </c>
      <c r="AB26" s="202">
        <v>0</v>
      </c>
      <c r="AC26" s="202">
        <v>12.99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34.82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137.04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8.6999999999999993</v>
      </c>
      <c r="E27" s="202">
        <v>0</v>
      </c>
      <c r="F27" s="202">
        <v>0</v>
      </c>
      <c r="G27" s="202">
        <v>20.49</v>
      </c>
      <c r="H27" s="202">
        <v>0</v>
      </c>
      <c r="I27" s="202">
        <v>0</v>
      </c>
      <c r="J27" s="202">
        <v>27.59</v>
      </c>
      <c r="K27" s="202">
        <v>4.37</v>
      </c>
      <c r="L27" s="202">
        <v>262.79000000000002</v>
      </c>
      <c r="M27" s="202">
        <v>0.46</v>
      </c>
      <c r="N27" s="202">
        <v>1.18</v>
      </c>
      <c r="O27" s="202">
        <v>0</v>
      </c>
      <c r="P27" s="202">
        <v>1.47</v>
      </c>
      <c r="Q27" s="202">
        <v>3.02</v>
      </c>
      <c r="R27" s="202">
        <v>0.42</v>
      </c>
      <c r="S27" s="202">
        <v>0</v>
      </c>
      <c r="T27" s="202">
        <v>0</v>
      </c>
      <c r="U27" s="202">
        <v>2.08</v>
      </c>
      <c r="V27" s="202">
        <v>0.15</v>
      </c>
      <c r="W27" s="202">
        <v>0.44</v>
      </c>
      <c r="X27" s="202">
        <v>0.98</v>
      </c>
      <c r="Y27" s="202">
        <v>0</v>
      </c>
      <c r="Z27" s="202">
        <v>2.52</v>
      </c>
      <c r="AA27" s="202">
        <v>0.89</v>
      </c>
      <c r="AB27" s="202">
        <v>0</v>
      </c>
      <c r="AC27" s="202">
        <v>13.3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34.82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137.04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8.6999999999999993</v>
      </c>
      <c r="E28" s="202">
        <v>0</v>
      </c>
      <c r="F28" s="202">
        <v>0</v>
      </c>
      <c r="G28" s="202">
        <v>20.49</v>
      </c>
      <c r="H28" s="202">
        <v>0</v>
      </c>
      <c r="I28" s="202">
        <v>0</v>
      </c>
      <c r="J28" s="202">
        <v>27.59</v>
      </c>
      <c r="K28" s="202">
        <v>4.37</v>
      </c>
      <c r="L28" s="202">
        <v>262.79000000000002</v>
      </c>
      <c r="M28" s="202">
        <v>0.46</v>
      </c>
      <c r="N28" s="202">
        <v>1.18</v>
      </c>
      <c r="O28" s="202">
        <v>0</v>
      </c>
      <c r="P28" s="202">
        <v>1.47</v>
      </c>
      <c r="Q28" s="202">
        <v>3.02</v>
      </c>
      <c r="R28" s="202">
        <v>0.42</v>
      </c>
      <c r="S28" s="202">
        <v>0</v>
      </c>
      <c r="T28" s="202">
        <v>0</v>
      </c>
      <c r="U28" s="202">
        <v>2.08</v>
      </c>
      <c r="V28" s="202">
        <v>0.15</v>
      </c>
      <c r="W28" s="202">
        <v>0.44</v>
      </c>
      <c r="X28" s="202">
        <v>0.98</v>
      </c>
      <c r="Y28" s="202">
        <v>0</v>
      </c>
      <c r="Z28" s="202">
        <v>2.52</v>
      </c>
      <c r="AA28" s="202">
        <v>0.89</v>
      </c>
      <c r="AB28" s="202">
        <v>0</v>
      </c>
      <c r="AC28" s="202">
        <v>13.3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34.82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137.04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8.3699999999999992</v>
      </c>
      <c r="E29" s="202">
        <v>0</v>
      </c>
      <c r="F29" s="202">
        <v>0</v>
      </c>
      <c r="G29" s="202">
        <v>20.49</v>
      </c>
      <c r="H29" s="202">
        <v>0</v>
      </c>
      <c r="I29" s="202">
        <v>0</v>
      </c>
      <c r="J29" s="202">
        <v>27.59</v>
      </c>
      <c r="K29" s="202">
        <v>4.37</v>
      </c>
      <c r="L29" s="202">
        <v>262.79000000000002</v>
      </c>
      <c r="M29" s="202">
        <v>0.46</v>
      </c>
      <c r="N29" s="202">
        <v>1.18</v>
      </c>
      <c r="O29" s="202">
        <v>0</v>
      </c>
      <c r="P29" s="202">
        <v>1.47</v>
      </c>
      <c r="Q29" s="202">
        <v>3.02</v>
      </c>
      <c r="R29" s="202">
        <v>0.42</v>
      </c>
      <c r="S29" s="202">
        <v>0</v>
      </c>
      <c r="T29" s="202">
        <v>0</v>
      </c>
      <c r="U29" s="202">
        <v>2.08</v>
      </c>
      <c r="V29" s="202">
        <v>0.15</v>
      </c>
      <c r="W29" s="202">
        <v>0.44</v>
      </c>
      <c r="X29" s="202">
        <v>0.98</v>
      </c>
      <c r="Y29" s="202">
        <v>0</v>
      </c>
      <c r="Z29" s="202">
        <v>2.52</v>
      </c>
      <c r="AA29" s="202">
        <v>0.89</v>
      </c>
      <c r="AB29" s="202">
        <v>0</v>
      </c>
      <c r="AC29" s="202">
        <v>13.3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34.82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137.04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8.3699999999999992</v>
      </c>
      <c r="E30" s="202">
        <v>0</v>
      </c>
      <c r="F30" s="202">
        <v>0</v>
      </c>
      <c r="G30" s="202">
        <v>20.49</v>
      </c>
      <c r="H30" s="202">
        <v>0</v>
      </c>
      <c r="I30" s="202">
        <v>0</v>
      </c>
      <c r="J30" s="202">
        <v>27.59</v>
      </c>
      <c r="K30" s="202">
        <v>4.37</v>
      </c>
      <c r="L30" s="202">
        <v>262.79000000000002</v>
      </c>
      <c r="M30" s="202">
        <v>0.46</v>
      </c>
      <c r="N30" s="202">
        <v>1.18</v>
      </c>
      <c r="O30" s="202">
        <v>0</v>
      </c>
      <c r="P30" s="202">
        <v>1.47</v>
      </c>
      <c r="Q30" s="202">
        <v>3.02</v>
      </c>
      <c r="R30" s="202">
        <v>6.24</v>
      </c>
      <c r="S30" s="202">
        <v>0</v>
      </c>
      <c r="T30" s="202">
        <v>0</v>
      </c>
      <c r="U30" s="202">
        <v>2.08</v>
      </c>
      <c r="V30" s="202">
        <v>0.15</v>
      </c>
      <c r="W30" s="202">
        <v>0.44</v>
      </c>
      <c r="X30" s="202">
        <v>0.98</v>
      </c>
      <c r="Y30" s="202">
        <v>0</v>
      </c>
      <c r="Z30" s="202">
        <v>58.6</v>
      </c>
      <c r="AA30" s="202">
        <v>0.89</v>
      </c>
      <c r="AB30" s="202">
        <v>0</v>
      </c>
      <c r="AC30" s="202">
        <v>13.3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34.82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137.04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8.3699999999999992</v>
      </c>
      <c r="E31" s="202">
        <v>0</v>
      </c>
      <c r="F31" s="202">
        <v>0</v>
      </c>
      <c r="G31" s="202">
        <v>20.49</v>
      </c>
      <c r="H31" s="202">
        <v>0</v>
      </c>
      <c r="I31" s="202">
        <v>0</v>
      </c>
      <c r="J31" s="202">
        <v>27.59</v>
      </c>
      <c r="K31" s="202">
        <v>4.37</v>
      </c>
      <c r="L31" s="202">
        <v>262.79000000000002</v>
      </c>
      <c r="M31" s="202">
        <v>0.46</v>
      </c>
      <c r="N31" s="202">
        <v>1.18</v>
      </c>
      <c r="O31" s="202">
        <v>0</v>
      </c>
      <c r="P31" s="202">
        <v>1.33</v>
      </c>
      <c r="Q31" s="202">
        <v>3.02</v>
      </c>
      <c r="R31" s="202">
        <v>6.24</v>
      </c>
      <c r="S31" s="202">
        <v>0</v>
      </c>
      <c r="T31" s="202">
        <v>0</v>
      </c>
      <c r="U31" s="202">
        <v>2.08</v>
      </c>
      <c r="V31" s="202">
        <v>2.54</v>
      </c>
      <c r="W31" s="202">
        <v>0.44</v>
      </c>
      <c r="X31" s="202">
        <v>0.98</v>
      </c>
      <c r="Y31" s="202">
        <v>0</v>
      </c>
      <c r="Z31" s="202">
        <v>58.6</v>
      </c>
      <c r="AA31" s="202">
        <v>19.920000000000002</v>
      </c>
      <c r="AB31" s="202">
        <v>0</v>
      </c>
      <c r="AC31" s="202">
        <v>13.3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34.82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137.04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8.3699999999999992</v>
      </c>
      <c r="E32" s="202">
        <v>0</v>
      </c>
      <c r="F32" s="202">
        <v>0</v>
      </c>
      <c r="G32" s="202">
        <v>20.49</v>
      </c>
      <c r="H32" s="202">
        <v>0</v>
      </c>
      <c r="I32" s="202">
        <v>0</v>
      </c>
      <c r="J32" s="202">
        <v>27.59</v>
      </c>
      <c r="K32" s="202">
        <v>4.37</v>
      </c>
      <c r="L32" s="202">
        <v>262.79000000000002</v>
      </c>
      <c r="M32" s="202">
        <v>0.46</v>
      </c>
      <c r="N32" s="202">
        <v>1.18</v>
      </c>
      <c r="O32" s="202">
        <v>0</v>
      </c>
      <c r="P32" s="202">
        <v>1.33</v>
      </c>
      <c r="Q32" s="202">
        <v>3.02</v>
      </c>
      <c r="R32" s="202">
        <v>6.24</v>
      </c>
      <c r="S32" s="202">
        <v>0</v>
      </c>
      <c r="T32" s="202">
        <v>0</v>
      </c>
      <c r="U32" s="202">
        <v>2.08</v>
      </c>
      <c r="V32" s="202">
        <v>2.54</v>
      </c>
      <c r="W32" s="202">
        <v>0.44</v>
      </c>
      <c r="X32" s="202">
        <v>0.98</v>
      </c>
      <c r="Y32" s="202">
        <v>0</v>
      </c>
      <c r="Z32" s="202">
        <v>58.6</v>
      </c>
      <c r="AA32" s="202">
        <v>19.920000000000002</v>
      </c>
      <c r="AB32" s="202">
        <v>0</v>
      </c>
      <c r="AC32" s="202">
        <v>13.3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34.82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137.04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8.3699999999999992</v>
      </c>
      <c r="E33" s="202">
        <v>0</v>
      </c>
      <c r="F33" s="202">
        <v>0</v>
      </c>
      <c r="G33" s="202">
        <v>20.49</v>
      </c>
      <c r="H33" s="202">
        <v>0</v>
      </c>
      <c r="I33" s="202">
        <v>0</v>
      </c>
      <c r="J33" s="202">
        <v>27.59</v>
      </c>
      <c r="K33" s="202">
        <v>4.37</v>
      </c>
      <c r="L33" s="202">
        <v>262.79000000000002</v>
      </c>
      <c r="M33" s="202">
        <v>0.46</v>
      </c>
      <c r="N33" s="202">
        <v>1.18</v>
      </c>
      <c r="O33" s="202">
        <v>0</v>
      </c>
      <c r="P33" s="202">
        <v>1.33</v>
      </c>
      <c r="Q33" s="202">
        <v>3.02</v>
      </c>
      <c r="R33" s="202">
        <v>6.24</v>
      </c>
      <c r="S33" s="202">
        <v>0</v>
      </c>
      <c r="T33" s="202">
        <v>0</v>
      </c>
      <c r="U33" s="202">
        <v>2.08</v>
      </c>
      <c r="V33" s="202">
        <v>2.54</v>
      </c>
      <c r="W33" s="202">
        <v>0.44</v>
      </c>
      <c r="X33" s="202">
        <v>0.98</v>
      </c>
      <c r="Y33" s="202">
        <v>0</v>
      </c>
      <c r="Z33" s="202">
        <v>58.6</v>
      </c>
      <c r="AA33" s="202">
        <v>19.920000000000002</v>
      </c>
      <c r="AB33" s="202">
        <v>0</v>
      </c>
      <c r="AC33" s="202">
        <v>13.3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34.82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137.04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8.3699999999999992</v>
      </c>
      <c r="E34" s="202">
        <v>0</v>
      </c>
      <c r="F34" s="202">
        <v>0</v>
      </c>
      <c r="G34" s="202">
        <v>20.49</v>
      </c>
      <c r="H34" s="202">
        <v>0</v>
      </c>
      <c r="I34" s="202">
        <v>0</v>
      </c>
      <c r="J34" s="202">
        <v>27.59</v>
      </c>
      <c r="K34" s="202">
        <v>4.37</v>
      </c>
      <c r="L34" s="202">
        <v>262.79000000000002</v>
      </c>
      <c r="M34" s="202">
        <v>0.46</v>
      </c>
      <c r="N34" s="202">
        <v>1.18</v>
      </c>
      <c r="O34" s="202">
        <v>0</v>
      </c>
      <c r="P34" s="202">
        <v>1.33</v>
      </c>
      <c r="Q34" s="202">
        <v>3.02</v>
      </c>
      <c r="R34" s="202">
        <v>6.24</v>
      </c>
      <c r="S34" s="202">
        <v>0</v>
      </c>
      <c r="T34" s="202">
        <v>0</v>
      </c>
      <c r="U34" s="202">
        <v>2.08</v>
      </c>
      <c r="V34" s="202">
        <v>2.54</v>
      </c>
      <c r="W34" s="202">
        <v>0.44</v>
      </c>
      <c r="X34" s="202">
        <v>0.98</v>
      </c>
      <c r="Y34" s="202">
        <v>0</v>
      </c>
      <c r="Z34" s="202">
        <v>58.6</v>
      </c>
      <c r="AA34" s="202">
        <v>19.920000000000002</v>
      </c>
      <c r="AB34" s="202">
        <v>0</v>
      </c>
      <c r="AC34" s="202">
        <v>13.3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34.82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137.04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8.3699999999999992</v>
      </c>
      <c r="E35" s="202">
        <v>0</v>
      </c>
      <c r="F35" s="202">
        <v>0</v>
      </c>
      <c r="G35" s="202">
        <v>20.49</v>
      </c>
      <c r="H35" s="202">
        <v>0</v>
      </c>
      <c r="I35" s="202">
        <v>0</v>
      </c>
      <c r="J35" s="202">
        <v>27.59</v>
      </c>
      <c r="K35" s="202">
        <v>4.37</v>
      </c>
      <c r="L35" s="202">
        <v>262.79000000000002</v>
      </c>
      <c r="M35" s="202">
        <v>0.46</v>
      </c>
      <c r="N35" s="202">
        <v>1.18</v>
      </c>
      <c r="O35" s="202">
        <v>0</v>
      </c>
      <c r="P35" s="202">
        <v>1.33</v>
      </c>
      <c r="Q35" s="202">
        <v>3.02</v>
      </c>
      <c r="R35" s="202">
        <v>6.24</v>
      </c>
      <c r="S35" s="202">
        <v>0</v>
      </c>
      <c r="T35" s="202">
        <v>0</v>
      </c>
      <c r="U35" s="202">
        <v>2.08</v>
      </c>
      <c r="V35" s="202">
        <v>2.54</v>
      </c>
      <c r="W35" s="202">
        <v>0.44</v>
      </c>
      <c r="X35" s="202">
        <v>0.98</v>
      </c>
      <c r="Y35" s="202">
        <v>0</v>
      </c>
      <c r="Z35" s="202">
        <v>58.6</v>
      </c>
      <c r="AA35" s="202">
        <v>19.920000000000002</v>
      </c>
      <c r="AB35" s="202">
        <v>0</v>
      </c>
      <c r="AC35" s="202">
        <v>13.3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34.82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137.04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8.3699999999999992</v>
      </c>
      <c r="E36" s="202">
        <v>0</v>
      </c>
      <c r="F36" s="202">
        <v>0</v>
      </c>
      <c r="G36" s="202">
        <v>20.49</v>
      </c>
      <c r="H36" s="202">
        <v>0</v>
      </c>
      <c r="I36" s="202">
        <v>0</v>
      </c>
      <c r="J36" s="202">
        <v>27.59</v>
      </c>
      <c r="K36" s="202">
        <v>4.37</v>
      </c>
      <c r="L36" s="202">
        <v>262.79000000000002</v>
      </c>
      <c r="M36" s="202">
        <v>0.46</v>
      </c>
      <c r="N36" s="202">
        <v>1.18</v>
      </c>
      <c r="O36" s="202">
        <v>0</v>
      </c>
      <c r="P36" s="202">
        <v>1.33</v>
      </c>
      <c r="Q36" s="202">
        <v>3.02</v>
      </c>
      <c r="R36" s="202">
        <v>6.24</v>
      </c>
      <c r="S36" s="202">
        <v>0</v>
      </c>
      <c r="T36" s="202">
        <v>0</v>
      </c>
      <c r="U36" s="202">
        <v>2.08</v>
      </c>
      <c r="V36" s="202">
        <v>2.54</v>
      </c>
      <c r="W36" s="202">
        <v>0.44</v>
      </c>
      <c r="X36" s="202">
        <v>0.98</v>
      </c>
      <c r="Y36" s="202">
        <v>0</v>
      </c>
      <c r="Z36" s="202">
        <v>58.6</v>
      </c>
      <c r="AA36" s="202">
        <v>19.920000000000002</v>
      </c>
      <c r="AB36" s="202">
        <v>0</v>
      </c>
      <c r="AC36" s="202">
        <v>13.3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34.82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137.04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8.3699999999999992</v>
      </c>
      <c r="E37" s="202">
        <v>0</v>
      </c>
      <c r="F37" s="202">
        <v>0</v>
      </c>
      <c r="G37" s="202">
        <v>20.49</v>
      </c>
      <c r="H37" s="202">
        <v>0</v>
      </c>
      <c r="I37" s="202">
        <v>0</v>
      </c>
      <c r="J37" s="202">
        <v>27.59</v>
      </c>
      <c r="K37" s="202">
        <v>4.37</v>
      </c>
      <c r="L37" s="202">
        <v>262.79000000000002</v>
      </c>
      <c r="M37" s="202">
        <v>0.46</v>
      </c>
      <c r="N37" s="202">
        <v>1.18</v>
      </c>
      <c r="O37" s="202">
        <v>0</v>
      </c>
      <c r="P37" s="202">
        <v>1.33</v>
      </c>
      <c r="Q37" s="202">
        <v>3.02</v>
      </c>
      <c r="R37" s="202">
        <v>6.24</v>
      </c>
      <c r="S37" s="202">
        <v>0</v>
      </c>
      <c r="T37" s="202">
        <v>0</v>
      </c>
      <c r="U37" s="202">
        <v>2.08</v>
      </c>
      <c r="V37" s="202">
        <v>2.54</v>
      </c>
      <c r="W37" s="202">
        <v>0.44</v>
      </c>
      <c r="X37" s="202">
        <v>0.98</v>
      </c>
      <c r="Y37" s="202">
        <v>0</v>
      </c>
      <c r="Z37" s="202">
        <v>58.6</v>
      </c>
      <c r="AA37" s="202">
        <v>19.920000000000002</v>
      </c>
      <c r="AB37" s="202">
        <v>0</v>
      </c>
      <c r="AC37" s="202">
        <v>13.3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34.82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137.04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8.3699999999999992</v>
      </c>
      <c r="E38" s="202">
        <v>0</v>
      </c>
      <c r="F38" s="202">
        <v>0</v>
      </c>
      <c r="G38" s="202">
        <v>20.49</v>
      </c>
      <c r="H38" s="202">
        <v>0</v>
      </c>
      <c r="I38" s="202">
        <v>0</v>
      </c>
      <c r="J38" s="202">
        <v>27.59</v>
      </c>
      <c r="K38" s="202">
        <v>4.37</v>
      </c>
      <c r="L38" s="202">
        <v>262.79000000000002</v>
      </c>
      <c r="M38" s="202">
        <v>0.46</v>
      </c>
      <c r="N38" s="202">
        <v>1.18</v>
      </c>
      <c r="O38" s="202">
        <v>0</v>
      </c>
      <c r="P38" s="202">
        <v>1.33</v>
      </c>
      <c r="Q38" s="202">
        <v>3.02</v>
      </c>
      <c r="R38" s="202">
        <v>6.24</v>
      </c>
      <c r="S38" s="202">
        <v>0</v>
      </c>
      <c r="T38" s="202">
        <v>0</v>
      </c>
      <c r="U38" s="202">
        <v>2.08</v>
      </c>
      <c r="V38" s="202">
        <v>2.54</v>
      </c>
      <c r="W38" s="202">
        <v>0.44</v>
      </c>
      <c r="X38" s="202">
        <v>0.98</v>
      </c>
      <c r="Y38" s="202">
        <v>0</v>
      </c>
      <c r="Z38" s="202">
        <v>58.6</v>
      </c>
      <c r="AA38" s="202">
        <v>19.920000000000002</v>
      </c>
      <c r="AB38" s="202">
        <v>0</v>
      </c>
      <c r="AC38" s="202">
        <v>13.3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34.82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137.04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8.3699999999999992</v>
      </c>
      <c r="E39" s="202">
        <v>0</v>
      </c>
      <c r="F39" s="202">
        <v>0</v>
      </c>
      <c r="G39" s="202">
        <v>20.49</v>
      </c>
      <c r="H39" s="202">
        <v>0</v>
      </c>
      <c r="I39" s="202">
        <v>0</v>
      </c>
      <c r="J39" s="202">
        <v>27.59</v>
      </c>
      <c r="K39" s="202">
        <v>4.37</v>
      </c>
      <c r="L39" s="202">
        <v>262.79000000000002</v>
      </c>
      <c r="M39" s="202">
        <v>0.46</v>
      </c>
      <c r="N39" s="202">
        <v>1.18</v>
      </c>
      <c r="O39" s="202">
        <v>0</v>
      </c>
      <c r="P39" s="202">
        <v>1.33</v>
      </c>
      <c r="Q39" s="202">
        <v>3.02</v>
      </c>
      <c r="R39" s="202">
        <v>6.24</v>
      </c>
      <c r="S39" s="202">
        <v>0</v>
      </c>
      <c r="T39" s="202">
        <v>0</v>
      </c>
      <c r="U39" s="202">
        <v>2.08</v>
      </c>
      <c r="V39" s="202">
        <v>2.54</v>
      </c>
      <c r="W39" s="202">
        <v>0.44</v>
      </c>
      <c r="X39" s="202">
        <v>0.98</v>
      </c>
      <c r="Y39" s="202">
        <v>0</v>
      </c>
      <c r="Z39" s="202">
        <v>58.6</v>
      </c>
      <c r="AA39" s="202">
        <v>19.920000000000002</v>
      </c>
      <c r="AB39" s="202">
        <v>0</v>
      </c>
      <c r="AC39" s="202">
        <v>13.3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34.82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134.86000000000001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8.3699999999999992</v>
      </c>
      <c r="E40" s="202">
        <v>0</v>
      </c>
      <c r="F40" s="202">
        <v>0</v>
      </c>
      <c r="G40" s="202">
        <v>20.49</v>
      </c>
      <c r="H40" s="202">
        <v>0</v>
      </c>
      <c r="I40" s="202">
        <v>0</v>
      </c>
      <c r="J40" s="202">
        <v>27.59</v>
      </c>
      <c r="K40" s="202">
        <v>4.37</v>
      </c>
      <c r="L40" s="202">
        <v>262.79000000000002</v>
      </c>
      <c r="M40" s="202">
        <v>0.46</v>
      </c>
      <c r="N40" s="202">
        <v>1.18</v>
      </c>
      <c r="O40" s="202">
        <v>0</v>
      </c>
      <c r="P40" s="202">
        <v>1.33</v>
      </c>
      <c r="Q40" s="202">
        <v>3.02</v>
      </c>
      <c r="R40" s="202">
        <v>6.24</v>
      </c>
      <c r="S40" s="202">
        <v>0</v>
      </c>
      <c r="T40" s="202">
        <v>0</v>
      </c>
      <c r="U40" s="202">
        <v>2.08</v>
      </c>
      <c r="V40" s="202">
        <v>2.54</v>
      </c>
      <c r="W40" s="202">
        <v>0.44</v>
      </c>
      <c r="X40" s="202">
        <v>0.98</v>
      </c>
      <c r="Y40" s="202">
        <v>0</v>
      </c>
      <c r="Z40" s="202">
        <v>58.6</v>
      </c>
      <c r="AA40" s="202">
        <v>19.920000000000002</v>
      </c>
      <c r="AB40" s="202">
        <v>0</v>
      </c>
      <c r="AC40" s="202">
        <v>13.3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34.82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134.86000000000001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8.3699999999999992</v>
      </c>
      <c r="E41" s="202">
        <v>0</v>
      </c>
      <c r="F41" s="202">
        <v>0</v>
      </c>
      <c r="G41" s="202">
        <v>20.49</v>
      </c>
      <c r="H41" s="202">
        <v>0</v>
      </c>
      <c r="I41" s="202">
        <v>0</v>
      </c>
      <c r="J41" s="202">
        <v>27.59</v>
      </c>
      <c r="K41" s="202">
        <v>4.37</v>
      </c>
      <c r="L41" s="202">
        <v>262.79000000000002</v>
      </c>
      <c r="M41" s="202">
        <v>0.46</v>
      </c>
      <c r="N41" s="202">
        <v>1.18</v>
      </c>
      <c r="O41" s="202">
        <v>0</v>
      </c>
      <c r="P41" s="202">
        <v>1.33</v>
      </c>
      <c r="Q41" s="202">
        <v>3.02</v>
      </c>
      <c r="R41" s="202">
        <v>6.24</v>
      </c>
      <c r="S41" s="202">
        <v>0</v>
      </c>
      <c r="T41" s="202">
        <v>0</v>
      </c>
      <c r="U41" s="202">
        <v>2.08</v>
      </c>
      <c r="V41" s="202">
        <v>2.54</v>
      </c>
      <c r="W41" s="202">
        <v>0.44</v>
      </c>
      <c r="X41" s="202">
        <v>0.98</v>
      </c>
      <c r="Y41" s="202">
        <v>0</v>
      </c>
      <c r="Z41" s="202">
        <v>58.6</v>
      </c>
      <c r="AA41" s="202">
        <v>19.920000000000002</v>
      </c>
      <c r="AB41" s="202">
        <v>0</v>
      </c>
      <c r="AC41" s="202">
        <v>13.3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34.82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134.86000000000001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8.3699999999999992</v>
      </c>
      <c r="E42" s="202">
        <v>0</v>
      </c>
      <c r="F42" s="202">
        <v>0</v>
      </c>
      <c r="G42" s="202">
        <v>20.49</v>
      </c>
      <c r="H42" s="202">
        <v>0</v>
      </c>
      <c r="I42" s="202">
        <v>0</v>
      </c>
      <c r="J42" s="202">
        <v>27.59</v>
      </c>
      <c r="K42" s="202">
        <v>4.37</v>
      </c>
      <c r="L42" s="202">
        <v>262.79000000000002</v>
      </c>
      <c r="M42" s="202">
        <v>0.46</v>
      </c>
      <c r="N42" s="202">
        <v>1.18</v>
      </c>
      <c r="O42" s="202">
        <v>0</v>
      </c>
      <c r="P42" s="202">
        <v>1.33</v>
      </c>
      <c r="Q42" s="202">
        <v>3.02</v>
      </c>
      <c r="R42" s="202">
        <v>6.24</v>
      </c>
      <c r="S42" s="202">
        <v>0</v>
      </c>
      <c r="T42" s="202">
        <v>0</v>
      </c>
      <c r="U42" s="202">
        <v>2.08</v>
      </c>
      <c r="V42" s="202">
        <v>0.14000000000000001</v>
      </c>
      <c r="W42" s="202">
        <v>0.44</v>
      </c>
      <c r="X42" s="202">
        <v>0.98</v>
      </c>
      <c r="Y42" s="202">
        <v>0</v>
      </c>
      <c r="Z42" s="202">
        <v>58.6</v>
      </c>
      <c r="AA42" s="202">
        <v>19.920000000000002</v>
      </c>
      <c r="AB42" s="202">
        <v>0</v>
      </c>
      <c r="AC42" s="202">
        <v>13.3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34.630000000000003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134.86000000000001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8.3699999999999992</v>
      </c>
      <c r="E43" s="202">
        <v>0</v>
      </c>
      <c r="F43" s="202">
        <v>0</v>
      </c>
      <c r="G43" s="202">
        <v>20.49</v>
      </c>
      <c r="H43" s="202">
        <v>0</v>
      </c>
      <c r="I43" s="202">
        <v>0</v>
      </c>
      <c r="J43" s="202">
        <v>27.59</v>
      </c>
      <c r="K43" s="202">
        <v>4.37</v>
      </c>
      <c r="L43" s="202">
        <v>262.79000000000002</v>
      </c>
      <c r="M43" s="202">
        <v>0.46</v>
      </c>
      <c r="N43" s="202">
        <v>1.18</v>
      </c>
      <c r="O43" s="202">
        <v>0</v>
      </c>
      <c r="P43" s="202">
        <v>1.33</v>
      </c>
      <c r="Q43" s="202">
        <v>3.02</v>
      </c>
      <c r="R43" s="202">
        <v>6.24</v>
      </c>
      <c r="S43" s="202">
        <v>0</v>
      </c>
      <c r="T43" s="202">
        <v>0</v>
      </c>
      <c r="U43" s="202">
        <v>2.08</v>
      </c>
      <c r="V43" s="202">
        <v>0.14000000000000001</v>
      </c>
      <c r="W43" s="202">
        <v>0.44</v>
      </c>
      <c r="X43" s="202">
        <v>0.98</v>
      </c>
      <c r="Y43" s="202">
        <v>0</v>
      </c>
      <c r="Z43" s="202">
        <v>58.6</v>
      </c>
      <c r="AA43" s="202">
        <v>19.920000000000002</v>
      </c>
      <c r="AB43" s="202">
        <v>0</v>
      </c>
      <c r="AC43" s="202">
        <v>13.3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34.630000000000003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134.86000000000001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8.3699999999999992</v>
      </c>
      <c r="E44" s="202">
        <v>0</v>
      </c>
      <c r="F44" s="202">
        <v>0</v>
      </c>
      <c r="G44" s="202">
        <v>20.49</v>
      </c>
      <c r="H44" s="202">
        <v>0</v>
      </c>
      <c r="I44" s="202">
        <v>0</v>
      </c>
      <c r="J44" s="202">
        <v>27.59</v>
      </c>
      <c r="K44" s="202">
        <v>4.37</v>
      </c>
      <c r="L44" s="202">
        <v>262.79000000000002</v>
      </c>
      <c r="M44" s="202">
        <v>0.46</v>
      </c>
      <c r="N44" s="202">
        <v>1.18</v>
      </c>
      <c r="O44" s="202">
        <v>0</v>
      </c>
      <c r="P44" s="202">
        <v>1.33</v>
      </c>
      <c r="Q44" s="202">
        <v>3.02</v>
      </c>
      <c r="R44" s="202">
        <v>6.24</v>
      </c>
      <c r="S44" s="202">
        <v>0</v>
      </c>
      <c r="T44" s="202">
        <v>0</v>
      </c>
      <c r="U44" s="202">
        <v>2.08</v>
      </c>
      <c r="V44" s="202">
        <v>0.14000000000000001</v>
      </c>
      <c r="W44" s="202">
        <v>0.44</v>
      </c>
      <c r="X44" s="202">
        <v>0.98</v>
      </c>
      <c r="Y44" s="202">
        <v>0</v>
      </c>
      <c r="Z44" s="202">
        <v>58.6</v>
      </c>
      <c r="AA44" s="202">
        <v>19.920000000000002</v>
      </c>
      <c r="AB44" s="202">
        <v>0</v>
      </c>
      <c r="AC44" s="202">
        <v>13.3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34.630000000000003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134.86000000000001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20.49</v>
      </c>
      <c r="H45" s="202">
        <v>0</v>
      </c>
      <c r="I45" s="202">
        <v>0</v>
      </c>
      <c r="J45" s="202">
        <v>27.59</v>
      </c>
      <c r="K45" s="202">
        <v>4.37</v>
      </c>
      <c r="L45" s="202">
        <v>262.79000000000002</v>
      </c>
      <c r="M45" s="202">
        <v>0.46</v>
      </c>
      <c r="N45" s="202">
        <v>1.18</v>
      </c>
      <c r="O45" s="202">
        <v>0</v>
      </c>
      <c r="P45" s="202">
        <v>1.33</v>
      </c>
      <c r="Q45" s="202">
        <v>3.02</v>
      </c>
      <c r="R45" s="202">
        <v>0.42</v>
      </c>
      <c r="S45" s="202">
        <v>0</v>
      </c>
      <c r="T45" s="202">
        <v>0</v>
      </c>
      <c r="U45" s="202">
        <v>2.08</v>
      </c>
      <c r="V45" s="202">
        <v>0.13</v>
      </c>
      <c r="W45" s="202">
        <v>0.44</v>
      </c>
      <c r="X45" s="202">
        <v>0.98</v>
      </c>
      <c r="Y45" s="202">
        <v>0</v>
      </c>
      <c r="Z45" s="202">
        <v>2.52</v>
      </c>
      <c r="AA45" s="202">
        <v>0.89</v>
      </c>
      <c r="AB45" s="202">
        <v>0</v>
      </c>
      <c r="AC45" s="202">
        <v>13.3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34.630000000000003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134.86000000000001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20.49</v>
      </c>
      <c r="H46" s="202">
        <v>0</v>
      </c>
      <c r="I46" s="202">
        <v>0</v>
      </c>
      <c r="J46" s="202">
        <v>27.59</v>
      </c>
      <c r="K46" s="202">
        <v>4.37</v>
      </c>
      <c r="L46" s="202">
        <v>262.79000000000002</v>
      </c>
      <c r="M46" s="202">
        <v>0.46</v>
      </c>
      <c r="N46" s="202">
        <v>1.18</v>
      </c>
      <c r="O46" s="202">
        <v>0</v>
      </c>
      <c r="P46" s="202">
        <v>1.33</v>
      </c>
      <c r="Q46" s="202">
        <v>3.02</v>
      </c>
      <c r="R46" s="202">
        <v>0.42</v>
      </c>
      <c r="S46" s="202">
        <v>0</v>
      </c>
      <c r="T46" s="202">
        <v>0</v>
      </c>
      <c r="U46" s="202">
        <v>2.08</v>
      </c>
      <c r="V46" s="202">
        <v>0.15</v>
      </c>
      <c r="W46" s="202">
        <v>0.44</v>
      </c>
      <c r="X46" s="202">
        <v>0.98</v>
      </c>
      <c r="Y46" s="202">
        <v>0</v>
      </c>
      <c r="Z46" s="202">
        <v>2.52</v>
      </c>
      <c r="AA46" s="202">
        <v>0.89</v>
      </c>
      <c r="AB46" s="202">
        <v>0</v>
      </c>
      <c r="AC46" s="202">
        <v>13.3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34.630000000000003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134.86000000000001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20.49</v>
      </c>
      <c r="H47" s="202">
        <v>0</v>
      </c>
      <c r="I47" s="202">
        <v>0</v>
      </c>
      <c r="J47" s="202">
        <v>27.59</v>
      </c>
      <c r="K47" s="202">
        <v>4.37</v>
      </c>
      <c r="L47" s="202">
        <v>262.79000000000002</v>
      </c>
      <c r="M47" s="202">
        <v>0.46</v>
      </c>
      <c r="N47" s="202">
        <v>1.18</v>
      </c>
      <c r="O47" s="202">
        <v>0</v>
      </c>
      <c r="P47" s="202">
        <v>1.33</v>
      </c>
      <c r="Q47" s="202">
        <v>3.02</v>
      </c>
      <c r="R47" s="202">
        <v>6.04</v>
      </c>
      <c r="S47" s="202">
        <v>0</v>
      </c>
      <c r="T47" s="202">
        <v>0</v>
      </c>
      <c r="U47" s="202">
        <v>2.08</v>
      </c>
      <c r="V47" s="202">
        <v>0.15</v>
      </c>
      <c r="W47" s="202">
        <v>0.45</v>
      </c>
      <c r="X47" s="202">
        <v>0.98</v>
      </c>
      <c r="Y47" s="202">
        <v>0</v>
      </c>
      <c r="Z47" s="202">
        <v>2.52</v>
      </c>
      <c r="AA47" s="202">
        <v>0.89</v>
      </c>
      <c r="AB47" s="202">
        <v>0</v>
      </c>
      <c r="AC47" s="202">
        <v>13.3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34.630000000000003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134.86000000000001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20.49</v>
      </c>
      <c r="H48" s="202">
        <v>0</v>
      </c>
      <c r="I48" s="202">
        <v>0</v>
      </c>
      <c r="J48" s="202">
        <v>27.59</v>
      </c>
      <c r="K48" s="202">
        <v>4.37</v>
      </c>
      <c r="L48" s="202">
        <v>262.79000000000002</v>
      </c>
      <c r="M48" s="202">
        <v>0.46</v>
      </c>
      <c r="N48" s="202">
        <v>1.18</v>
      </c>
      <c r="O48" s="202">
        <v>0</v>
      </c>
      <c r="P48" s="202">
        <v>1.33</v>
      </c>
      <c r="Q48" s="202">
        <v>3.02</v>
      </c>
      <c r="R48" s="202">
        <v>6.04</v>
      </c>
      <c r="S48" s="202">
        <v>0</v>
      </c>
      <c r="T48" s="202">
        <v>0</v>
      </c>
      <c r="U48" s="202">
        <v>2.08</v>
      </c>
      <c r="V48" s="202">
        <v>0.15</v>
      </c>
      <c r="W48" s="202">
        <v>0.45</v>
      </c>
      <c r="X48" s="202">
        <v>0.98</v>
      </c>
      <c r="Y48" s="202">
        <v>0</v>
      </c>
      <c r="Z48" s="202">
        <v>2.52</v>
      </c>
      <c r="AA48" s="202">
        <v>0.89</v>
      </c>
      <c r="AB48" s="202">
        <v>0</v>
      </c>
      <c r="AC48" s="202">
        <v>13.3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34.630000000000003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134.86000000000001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20.49</v>
      </c>
      <c r="H49" s="202">
        <v>0</v>
      </c>
      <c r="I49" s="202">
        <v>0</v>
      </c>
      <c r="J49" s="202">
        <v>27.59</v>
      </c>
      <c r="K49" s="202">
        <v>4.37</v>
      </c>
      <c r="L49" s="202">
        <v>262.79000000000002</v>
      </c>
      <c r="M49" s="202">
        <v>0.46</v>
      </c>
      <c r="N49" s="202">
        <v>1.18</v>
      </c>
      <c r="O49" s="202">
        <v>0</v>
      </c>
      <c r="P49" s="202">
        <v>1.33</v>
      </c>
      <c r="Q49" s="202">
        <v>3.02</v>
      </c>
      <c r="R49" s="202">
        <v>6.04</v>
      </c>
      <c r="S49" s="202">
        <v>0</v>
      </c>
      <c r="T49" s="202">
        <v>0</v>
      </c>
      <c r="U49" s="202">
        <v>2.08</v>
      </c>
      <c r="V49" s="202">
        <v>0.15</v>
      </c>
      <c r="W49" s="202">
        <v>0.45</v>
      </c>
      <c r="X49" s="202">
        <v>0.98</v>
      </c>
      <c r="Y49" s="202">
        <v>0</v>
      </c>
      <c r="Z49" s="202">
        <v>57.63</v>
      </c>
      <c r="AA49" s="202">
        <v>0.89</v>
      </c>
      <c r="AB49" s="202">
        <v>0</v>
      </c>
      <c r="AC49" s="202">
        <v>13.3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34.630000000000003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134.86000000000001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20.49</v>
      </c>
      <c r="H50" s="202">
        <v>0</v>
      </c>
      <c r="I50" s="202">
        <v>0</v>
      </c>
      <c r="J50" s="202">
        <v>27.59</v>
      </c>
      <c r="K50" s="202">
        <v>4.37</v>
      </c>
      <c r="L50" s="202">
        <v>262.79000000000002</v>
      </c>
      <c r="M50" s="202">
        <v>0.46</v>
      </c>
      <c r="N50" s="202">
        <v>1.18</v>
      </c>
      <c r="O50" s="202">
        <v>0</v>
      </c>
      <c r="P50" s="202">
        <v>1.33</v>
      </c>
      <c r="Q50" s="202">
        <v>3.02</v>
      </c>
      <c r="R50" s="202">
        <v>6.04</v>
      </c>
      <c r="S50" s="202">
        <v>0</v>
      </c>
      <c r="T50" s="202">
        <v>0</v>
      </c>
      <c r="U50" s="202">
        <v>2.08</v>
      </c>
      <c r="V50" s="202">
        <v>0.15</v>
      </c>
      <c r="W50" s="202">
        <v>0.45</v>
      </c>
      <c r="X50" s="202">
        <v>0.98</v>
      </c>
      <c r="Y50" s="202">
        <v>0</v>
      </c>
      <c r="Z50" s="202">
        <v>57.63</v>
      </c>
      <c r="AA50" s="202">
        <v>0.89</v>
      </c>
      <c r="AB50" s="202">
        <v>0</v>
      </c>
      <c r="AC50" s="202">
        <v>13.3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34.630000000000003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134.86000000000001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8.31</v>
      </c>
      <c r="E51" s="202">
        <v>0</v>
      </c>
      <c r="F51" s="202">
        <v>0</v>
      </c>
      <c r="G51" s="202">
        <v>20.329999999999998</v>
      </c>
      <c r="H51" s="202">
        <v>0</v>
      </c>
      <c r="I51" s="202">
        <v>0</v>
      </c>
      <c r="J51" s="202">
        <v>27.59</v>
      </c>
      <c r="K51" s="202">
        <v>4.37</v>
      </c>
      <c r="L51" s="202">
        <v>262.79000000000002</v>
      </c>
      <c r="M51" s="202">
        <v>0.46</v>
      </c>
      <c r="N51" s="202">
        <v>1.18</v>
      </c>
      <c r="O51" s="202">
        <v>0</v>
      </c>
      <c r="P51" s="202">
        <v>1.33</v>
      </c>
      <c r="Q51" s="202">
        <v>3.02</v>
      </c>
      <c r="R51" s="202">
        <v>6.04</v>
      </c>
      <c r="S51" s="202">
        <v>0</v>
      </c>
      <c r="T51" s="202">
        <v>0</v>
      </c>
      <c r="U51" s="202">
        <v>2.08</v>
      </c>
      <c r="V51" s="202">
        <v>0.38</v>
      </c>
      <c r="W51" s="202">
        <v>0.45</v>
      </c>
      <c r="X51" s="202">
        <v>0.98</v>
      </c>
      <c r="Y51" s="202">
        <v>0</v>
      </c>
      <c r="Z51" s="202">
        <v>57.63</v>
      </c>
      <c r="AA51" s="202">
        <v>0.89</v>
      </c>
      <c r="AB51" s="202">
        <v>0</v>
      </c>
      <c r="AC51" s="202">
        <v>13.3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34.630000000000003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130.51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8.31</v>
      </c>
      <c r="E52" s="202">
        <v>0</v>
      </c>
      <c r="F52" s="202">
        <v>0</v>
      </c>
      <c r="G52" s="202">
        <v>20.329999999999998</v>
      </c>
      <c r="H52" s="202">
        <v>0</v>
      </c>
      <c r="I52" s="202">
        <v>0</v>
      </c>
      <c r="J52" s="202">
        <v>27.59</v>
      </c>
      <c r="K52" s="202">
        <v>4.37</v>
      </c>
      <c r="L52" s="202">
        <v>262.79000000000002</v>
      </c>
      <c r="M52" s="202">
        <v>0.46</v>
      </c>
      <c r="N52" s="202">
        <v>1.18</v>
      </c>
      <c r="O52" s="202">
        <v>0</v>
      </c>
      <c r="P52" s="202">
        <v>1.33</v>
      </c>
      <c r="Q52" s="202">
        <v>3.02</v>
      </c>
      <c r="R52" s="202">
        <v>6.04</v>
      </c>
      <c r="S52" s="202">
        <v>0</v>
      </c>
      <c r="T52" s="202">
        <v>0</v>
      </c>
      <c r="U52" s="202">
        <v>2.08</v>
      </c>
      <c r="V52" s="202">
        <v>0.63</v>
      </c>
      <c r="W52" s="202">
        <v>0.45</v>
      </c>
      <c r="X52" s="202">
        <v>0.98</v>
      </c>
      <c r="Y52" s="202">
        <v>0</v>
      </c>
      <c r="Z52" s="202">
        <v>57.63</v>
      </c>
      <c r="AA52" s="202">
        <v>0.89</v>
      </c>
      <c r="AB52" s="202">
        <v>0</v>
      </c>
      <c r="AC52" s="202">
        <v>13.3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34.630000000000003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130.51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8.2100000000000009</v>
      </c>
      <c r="E53" s="202">
        <v>0</v>
      </c>
      <c r="F53" s="202">
        <v>0</v>
      </c>
      <c r="G53" s="202">
        <v>20.329999999999998</v>
      </c>
      <c r="H53" s="202">
        <v>0</v>
      </c>
      <c r="I53" s="202">
        <v>0</v>
      </c>
      <c r="J53" s="202">
        <v>27.59</v>
      </c>
      <c r="K53" s="202">
        <v>4.37</v>
      </c>
      <c r="L53" s="202">
        <v>262.79000000000002</v>
      </c>
      <c r="M53" s="202">
        <v>0.46</v>
      </c>
      <c r="N53" s="202">
        <v>1.18</v>
      </c>
      <c r="O53" s="202">
        <v>0</v>
      </c>
      <c r="P53" s="202">
        <v>1.33</v>
      </c>
      <c r="Q53" s="202">
        <v>3.02</v>
      </c>
      <c r="R53" s="202">
        <v>6.04</v>
      </c>
      <c r="S53" s="202">
        <v>0</v>
      </c>
      <c r="T53" s="202">
        <v>0</v>
      </c>
      <c r="U53" s="202">
        <v>2.08</v>
      </c>
      <c r="V53" s="202">
        <v>0.2</v>
      </c>
      <c r="W53" s="202">
        <v>0.45</v>
      </c>
      <c r="X53" s="202">
        <v>0.98</v>
      </c>
      <c r="Y53" s="202">
        <v>0</v>
      </c>
      <c r="Z53" s="202">
        <v>57.63</v>
      </c>
      <c r="AA53" s="202">
        <v>7.37</v>
      </c>
      <c r="AB53" s="202">
        <v>0</v>
      </c>
      <c r="AC53" s="202">
        <v>13.3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34.630000000000003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130.51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8.2100000000000009</v>
      </c>
      <c r="E54" s="202">
        <v>0</v>
      </c>
      <c r="F54" s="202">
        <v>0</v>
      </c>
      <c r="G54" s="202">
        <v>20.329999999999998</v>
      </c>
      <c r="H54" s="202">
        <v>0</v>
      </c>
      <c r="I54" s="202">
        <v>0</v>
      </c>
      <c r="J54" s="202">
        <v>27.59</v>
      </c>
      <c r="K54" s="202">
        <v>4.37</v>
      </c>
      <c r="L54" s="202">
        <v>262.79000000000002</v>
      </c>
      <c r="M54" s="202">
        <v>0.46</v>
      </c>
      <c r="N54" s="202">
        <v>1.18</v>
      </c>
      <c r="O54" s="202">
        <v>0</v>
      </c>
      <c r="P54" s="202">
        <v>1.33</v>
      </c>
      <c r="Q54" s="202">
        <v>3.02</v>
      </c>
      <c r="R54" s="202">
        <v>6.04</v>
      </c>
      <c r="S54" s="202">
        <v>0</v>
      </c>
      <c r="T54" s="202">
        <v>0</v>
      </c>
      <c r="U54" s="202">
        <v>2.08</v>
      </c>
      <c r="V54" s="202">
        <v>0.21</v>
      </c>
      <c r="W54" s="202">
        <v>0.44</v>
      </c>
      <c r="X54" s="202">
        <v>0.98</v>
      </c>
      <c r="Y54" s="202">
        <v>0</v>
      </c>
      <c r="Z54" s="202">
        <v>57.63</v>
      </c>
      <c r="AA54" s="202">
        <v>7.37</v>
      </c>
      <c r="AB54" s="202">
        <v>0</v>
      </c>
      <c r="AC54" s="202">
        <v>13.3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34.630000000000003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130.51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8.2100000000000009</v>
      </c>
      <c r="E55" s="202">
        <v>0</v>
      </c>
      <c r="F55" s="202">
        <v>0</v>
      </c>
      <c r="G55" s="202">
        <v>20.329999999999998</v>
      </c>
      <c r="H55" s="202">
        <v>0</v>
      </c>
      <c r="I55" s="202">
        <v>0</v>
      </c>
      <c r="J55" s="202">
        <v>27.59</v>
      </c>
      <c r="K55" s="202">
        <v>4.37</v>
      </c>
      <c r="L55" s="202">
        <v>262.79000000000002</v>
      </c>
      <c r="M55" s="202">
        <v>0.46</v>
      </c>
      <c r="N55" s="202">
        <v>1.18</v>
      </c>
      <c r="O55" s="202">
        <v>0</v>
      </c>
      <c r="P55" s="202">
        <v>4.01</v>
      </c>
      <c r="Q55" s="202">
        <v>3.02</v>
      </c>
      <c r="R55" s="202">
        <v>6.04</v>
      </c>
      <c r="S55" s="202">
        <v>0</v>
      </c>
      <c r="T55" s="202">
        <v>0</v>
      </c>
      <c r="U55" s="202">
        <v>2.08</v>
      </c>
      <c r="V55" s="202">
        <v>0.21</v>
      </c>
      <c r="W55" s="202">
        <v>0.44</v>
      </c>
      <c r="X55" s="202">
        <v>0.98</v>
      </c>
      <c r="Y55" s="202">
        <v>0</v>
      </c>
      <c r="Z55" s="202">
        <v>57.63</v>
      </c>
      <c r="AA55" s="202">
        <v>19.920000000000002</v>
      </c>
      <c r="AB55" s="202">
        <v>0</v>
      </c>
      <c r="AC55" s="202">
        <v>13.3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35.4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130.51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8.2100000000000009</v>
      </c>
      <c r="E56" s="202">
        <v>0</v>
      </c>
      <c r="F56" s="202">
        <v>0</v>
      </c>
      <c r="G56" s="202">
        <v>20.329999999999998</v>
      </c>
      <c r="H56" s="202">
        <v>0</v>
      </c>
      <c r="I56" s="202">
        <v>0</v>
      </c>
      <c r="J56" s="202">
        <v>27.59</v>
      </c>
      <c r="K56" s="202">
        <v>4.37</v>
      </c>
      <c r="L56" s="202">
        <v>262.79000000000002</v>
      </c>
      <c r="M56" s="202">
        <v>0.46</v>
      </c>
      <c r="N56" s="202">
        <v>1.18</v>
      </c>
      <c r="O56" s="202">
        <v>0</v>
      </c>
      <c r="P56" s="202">
        <v>3.97</v>
      </c>
      <c r="Q56" s="202">
        <v>3.02</v>
      </c>
      <c r="R56" s="202">
        <v>6.04</v>
      </c>
      <c r="S56" s="202">
        <v>0</v>
      </c>
      <c r="T56" s="202">
        <v>0</v>
      </c>
      <c r="U56" s="202">
        <v>2.08</v>
      </c>
      <c r="V56" s="202">
        <v>0.21</v>
      </c>
      <c r="W56" s="202">
        <v>0.44</v>
      </c>
      <c r="X56" s="202">
        <v>0.98</v>
      </c>
      <c r="Y56" s="202">
        <v>0</v>
      </c>
      <c r="Z56" s="202">
        <v>57.63</v>
      </c>
      <c r="AA56" s="202">
        <v>19.920000000000002</v>
      </c>
      <c r="AB56" s="202">
        <v>0</v>
      </c>
      <c r="AC56" s="202">
        <v>13.3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35.4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130.51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8.2100000000000009</v>
      </c>
      <c r="E57" s="202">
        <v>0</v>
      </c>
      <c r="F57" s="202">
        <v>0</v>
      </c>
      <c r="G57" s="202">
        <v>20.329999999999998</v>
      </c>
      <c r="H57" s="202">
        <v>0</v>
      </c>
      <c r="I57" s="202">
        <v>0</v>
      </c>
      <c r="J57" s="202">
        <v>27.59</v>
      </c>
      <c r="K57" s="202">
        <v>4.37</v>
      </c>
      <c r="L57" s="202">
        <v>262.79000000000002</v>
      </c>
      <c r="M57" s="202">
        <v>0.46</v>
      </c>
      <c r="N57" s="202">
        <v>1.18</v>
      </c>
      <c r="O57" s="202">
        <v>0</v>
      </c>
      <c r="P57" s="202">
        <v>3.83</v>
      </c>
      <c r="Q57" s="202">
        <v>3.02</v>
      </c>
      <c r="R57" s="202">
        <v>6.04</v>
      </c>
      <c r="S57" s="202">
        <v>0</v>
      </c>
      <c r="T57" s="202">
        <v>0</v>
      </c>
      <c r="U57" s="202">
        <v>2.08</v>
      </c>
      <c r="V57" s="202">
        <v>0.21</v>
      </c>
      <c r="W57" s="202">
        <v>0.44</v>
      </c>
      <c r="X57" s="202">
        <v>0.98</v>
      </c>
      <c r="Y57" s="202">
        <v>0</v>
      </c>
      <c r="Z57" s="202">
        <v>57.63</v>
      </c>
      <c r="AA57" s="202">
        <v>19.920000000000002</v>
      </c>
      <c r="AB57" s="202">
        <v>0</v>
      </c>
      <c r="AC57" s="202">
        <v>13.3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35.4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130.51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8.2100000000000009</v>
      </c>
      <c r="E58" s="202">
        <v>0</v>
      </c>
      <c r="F58" s="202">
        <v>0</v>
      </c>
      <c r="G58" s="202">
        <v>20.329999999999998</v>
      </c>
      <c r="H58" s="202">
        <v>0</v>
      </c>
      <c r="I58" s="202">
        <v>0</v>
      </c>
      <c r="J58" s="202">
        <v>27.59</v>
      </c>
      <c r="K58" s="202">
        <v>4.37</v>
      </c>
      <c r="L58" s="202">
        <v>262.79000000000002</v>
      </c>
      <c r="M58" s="202">
        <v>0.46</v>
      </c>
      <c r="N58" s="202">
        <v>1.18</v>
      </c>
      <c r="O58" s="202">
        <v>0</v>
      </c>
      <c r="P58" s="202">
        <v>3.83</v>
      </c>
      <c r="Q58" s="202">
        <v>3.02</v>
      </c>
      <c r="R58" s="202">
        <v>6.04</v>
      </c>
      <c r="S58" s="202">
        <v>0</v>
      </c>
      <c r="T58" s="202">
        <v>0</v>
      </c>
      <c r="U58" s="202">
        <v>2.08</v>
      </c>
      <c r="V58" s="202">
        <v>0.21</v>
      </c>
      <c r="W58" s="202">
        <v>0.44</v>
      </c>
      <c r="X58" s="202">
        <v>0.98</v>
      </c>
      <c r="Y58" s="202">
        <v>0</v>
      </c>
      <c r="Z58" s="202">
        <v>57.63</v>
      </c>
      <c r="AA58" s="202">
        <v>19.920000000000002</v>
      </c>
      <c r="AB58" s="202">
        <v>0</v>
      </c>
      <c r="AC58" s="202">
        <v>13.3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35.4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130.51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8.2100000000000009</v>
      </c>
      <c r="E59" s="202">
        <v>0</v>
      </c>
      <c r="F59" s="202">
        <v>0</v>
      </c>
      <c r="G59" s="202">
        <v>20.329999999999998</v>
      </c>
      <c r="H59" s="202">
        <v>0</v>
      </c>
      <c r="I59" s="202">
        <v>0</v>
      </c>
      <c r="J59" s="202">
        <v>27.59</v>
      </c>
      <c r="K59" s="202">
        <v>4.37</v>
      </c>
      <c r="L59" s="202">
        <v>262.79000000000002</v>
      </c>
      <c r="M59" s="202">
        <v>0.46</v>
      </c>
      <c r="N59" s="202">
        <v>1.18</v>
      </c>
      <c r="O59" s="202">
        <v>0</v>
      </c>
      <c r="P59" s="202">
        <v>6.68</v>
      </c>
      <c r="Q59" s="202">
        <v>3.02</v>
      </c>
      <c r="R59" s="202">
        <v>6.04</v>
      </c>
      <c r="S59" s="202">
        <v>0</v>
      </c>
      <c r="T59" s="202">
        <v>0</v>
      </c>
      <c r="U59" s="202">
        <v>2.08</v>
      </c>
      <c r="V59" s="202">
        <v>0.21</v>
      </c>
      <c r="W59" s="202">
        <v>0.45</v>
      </c>
      <c r="X59" s="202">
        <v>0.98</v>
      </c>
      <c r="Y59" s="202">
        <v>0</v>
      </c>
      <c r="Z59" s="202">
        <v>57.5</v>
      </c>
      <c r="AA59" s="202">
        <v>19.87</v>
      </c>
      <c r="AB59" s="202">
        <v>0</v>
      </c>
      <c r="AC59" s="202">
        <v>13.3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35.4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130.51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8.2100000000000009</v>
      </c>
      <c r="E60" s="202">
        <v>0</v>
      </c>
      <c r="F60" s="202">
        <v>0</v>
      </c>
      <c r="G60" s="202">
        <v>20.329999999999998</v>
      </c>
      <c r="H60" s="202">
        <v>0</v>
      </c>
      <c r="I60" s="202">
        <v>0</v>
      </c>
      <c r="J60" s="202">
        <v>27.59</v>
      </c>
      <c r="K60" s="202">
        <v>4.37</v>
      </c>
      <c r="L60" s="202">
        <v>262.79000000000002</v>
      </c>
      <c r="M60" s="202">
        <v>0.46</v>
      </c>
      <c r="N60" s="202">
        <v>1.18</v>
      </c>
      <c r="O60" s="202">
        <v>0</v>
      </c>
      <c r="P60" s="202">
        <v>7.37</v>
      </c>
      <c r="Q60" s="202">
        <v>3.02</v>
      </c>
      <c r="R60" s="202">
        <v>6.04</v>
      </c>
      <c r="S60" s="202">
        <v>0</v>
      </c>
      <c r="T60" s="202">
        <v>0</v>
      </c>
      <c r="U60" s="202">
        <v>2.08</v>
      </c>
      <c r="V60" s="202">
        <v>0.21</v>
      </c>
      <c r="W60" s="202">
        <v>0.45</v>
      </c>
      <c r="X60" s="202">
        <v>0.98</v>
      </c>
      <c r="Y60" s="202">
        <v>0</v>
      </c>
      <c r="Z60" s="202">
        <v>57.5</v>
      </c>
      <c r="AA60" s="202">
        <v>19.87</v>
      </c>
      <c r="AB60" s="202">
        <v>0</v>
      </c>
      <c r="AC60" s="202">
        <v>13.3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35.4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130.51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8.2100000000000009</v>
      </c>
      <c r="E61" s="202">
        <v>0</v>
      </c>
      <c r="F61" s="202">
        <v>0</v>
      </c>
      <c r="G61" s="202">
        <v>20.329999999999998</v>
      </c>
      <c r="H61" s="202">
        <v>0</v>
      </c>
      <c r="I61" s="202">
        <v>0</v>
      </c>
      <c r="J61" s="202">
        <v>27.59</v>
      </c>
      <c r="K61" s="202">
        <v>4.37</v>
      </c>
      <c r="L61" s="202">
        <v>262.79000000000002</v>
      </c>
      <c r="M61" s="202">
        <v>0.46</v>
      </c>
      <c r="N61" s="202">
        <v>1.18</v>
      </c>
      <c r="O61" s="202">
        <v>0</v>
      </c>
      <c r="P61" s="202">
        <v>8.06</v>
      </c>
      <c r="Q61" s="202">
        <v>3.02</v>
      </c>
      <c r="R61" s="202">
        <v>6.04</v>
      </c>
      <c r="S61" s="202">
        <v>0</v>
      </c>
      <c r="T61" s="202">
        <v>0</v>
      </c>
      <c r="U61" s="202">
        <v>2.08</v>
      </c>
      <c r="V61" s="202">
        <v>0.21</v>
      </c>
      <c r="W61" s="202">
        <v>0.45</v>
      </c>
      <c r="X61" s="202">
        <v>0.98</v>
      </c>
      <c r="Y61" s="202">
        <v>0</v>
      </c>
      <c r="Z61" s="202">
        <v>57.63</v>
      </c>
      <c r="AA61" s="202">
        <v>19.87</v>
      </c>
      <c r="AB61" s="202">
        <v>0</v>
      </c>
      <c r="AC61" s="202">
        <v>13.3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35.4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130.51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8.2100000000000009</v>
      </c>
      <c r="E62" s="202">
        <v>0</v>
      </c>
      <c r="F62" s="202">
        <v>0</v>
      </c>
      <c r="G62" s="202">
        <v>20.329999999999998</v>
      </c>
      <c r="H62" s="202">
        <v>0</v>
      </c>
      <c r="I62" s="202">
        <v>0</v>
      </c>
      <c r="J62" s="202">
        <v>27.59</v>
      </c>
      <c r="K62" s="202">
        <v>4.37</v>
      </c>
      <c r="L62" s="202">
        <v>262.79000000000002</v>
      </c>
      <c r="M62" s="202">
        <v>0.46</v>
      </c>
      <c r="N62" s="202">
        <v>1.18</v>
      </c>
      <c r="O62" s="202">
        <v>0</v>
      </c>
      <c r="P62" s="202">
        <v>8.52</v>
      </c>
      <c r="Q62" s="202">
        <v>3.02</v>
      </c>
      <c r="R62" s="202">
        <v>6.04</v>
      </c>
      <c r="S62" s="202">
        <v>0</v>
      </c>
      <c r="T62" s="202">
        <v>0</v>
      </c>
      <c r="U62" s="202">
        <v>2.08</v>
      </c>
      <c r="V62" s="202">
        <v>0.21</v>
      </c>
      <c r="W62" s="202">
        <v>0.45</v>
      </c>
      <c r="X62" s="202">
        <v>0.98</v>
      </c>
      <c r="Y62" s="202">
        <v>0</v>
      </c>
      <c r="Z62" s="202">
        <v>57.63</v>
      </c>
      <c r="AA62" s="202">
        <v>19.920000000000002</v>
      </c>
      <c r="AB62" s="202">
        <v>0</v>
      </c>
      <c r="AC62" s="202">
        <v>13.3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35.4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130.51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8.2100000000000009</v>
      </c>
      <c r="E63" s="202">
        <v>0</v>
      </c>
      <c r="F63" s="202">
        <v>0</v>
      </c>
      <c r="G63" s="202">
        <v>20.329999999999998</v>
      </c>
      <c r="H63" s="202">
        <v>0</v>
      </c>
      <c r="I63" s="202">
        <v>0</v>
      </c>
      <c r="J63" s="202">
        <v>27.59</v>
      </c>
      <c r="K63" s="202">
        <v>4.37</v>
      </c>
      <c r="L63" s="202">
        <v>262.79000000000002</v>
      </c>
      <c r="M63" s="202">
        <v>0.46</v>
      </c>
      <c r="N63" s="202">
        <v>1.18</v>
      </c>
      <c r="O63" s="202">
        <v>0</v>
      </c>
      <c r="P63" s="202">
        <v>9.67</v>
      </c>
      <c r="Q63" s="202">
        <v>3.02</v>
      </c>
      <c r="R63" s="202">
        <v>6.24</v>
      </c>
      <c r="S63" s="202">
        <v>0</v>
      </c>
      <c r="T63" s="202">
        <v>0</v>
      </c>
      <c r="U63" s="202">
        <v>2.08</v>
      </c>
      <c r="V63" s="202">
        <v>2.99</v>
      </c>
      <c r="W63" s="202">
        <v>0.45</v>
      </c>
      <c r="X63" s="202">
        <v>0.98</v>
      </c>
      <c r="Y63" s="202">
        <v>0</v>
      </c>
      <c r="Z63" s="202">
        <v>58.21</v>
      </c>
      <c r="AA63" s="202">
        <v>19.920000000000002</v>
      </c>
      <c r="AB63" s="202">
        <v>0</v>
      </c>
      <c r="AC63" s="202">
        <v>13.3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35.4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130.51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8.2100000000000009</v>
      </c>
      <c r="E64" s="202">
        <v>0</v>
      </c>
      <c r="F64" s="202">
        <v>0</v>
      </c>
      <c r="G64" s="202">
        <v>20.329999999999998</v>
      </c>
      <c r="H64" s="202">
        <v>0</v>
      </c>
      <c r="I64" s="202">
        <v>0</v>
      </c>
      <c r="J64" s="202">
        <v>27.59</v>
      </c>
      <c r="K64" s="202">
        <v>4.37</v>
      </c>
      <c r="L64" s="202">
        <v>262.79000000000002</v>
      </c>
      <c r="M64" s="202">
        <v>0.46</v>
      </c>
      <c r="N64" s="202">
        <v>1.18</v>
      </c>
      <c r="O64" s="202">
        <v>0</v>
      </c>
      <c r="P64" s="202">
        <v>10.36</v>
      </c>
      <c r="Q64" s="202">
        <v>3.02</v>
      </c>
      <c r="R64" s="202">
        <v>6.24</v>
      </c>
      <c r="S64" s="202">
        <v>0</v>
      </c>
      <c r="T64" s="202">
        <v>0</v>
      </c>
      <c r="U64" s="202">
        <v>2.08</v>
      </c>
      <c r="V64" s="202">
        <v>2.99</v>
      </c>
      <c r="W64" s="202">
        <v>0.45</v>
      </c>
      <c r="X64" s="202">
        <v>0.98</v>
      </c>
      <c r="Y64" s="202">
        <v>0</v>
      </c>
      <c r="Z64" s="202">
        <v>58.21</v>
      </c>
      <c r="AA64" s="202">
        <v>19.920000000000002</v>
      </c>
      <c r="AB64" s="202">
        <v>0</v>
      </c>
      <c r="AC64" s="202">
        <v>13.3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35.4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130.51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8.2100000000000009</v>
      </c>
      <c r="E65" s="202">
        <v>0</v>
      </c>
      <c r="F65" s="202">
        <v>0</v>
      </c>
      <c r="G65" s="202">
        <v>20.329999999999998</v>
      </c>
      <c r="H65" s="202">
        <v>0</v>
      </c>
      <c r="I65" s="202">
        <v>0</v>
      </c>
      <c r="J65" s="202">
        <v>27.59</v>
      </c>
      <c r="K65" s="202">
        <v>4.37</v>
      </c>
      <c r="L65" s="202">
        <v>262.79000000000002</v>
      </c>
      <c r="M65" s="202">
        <v>0.46</v>
      </c>
      <c r="N65" s="202">
        <v>1.18</v>
      </c>
      <c r="O65" s="202">
        <v>0</v>
      </c>
      <c r="P65" s="202">
        <v>10.82</v>
      </c>
      <c r="Q65" s="202">
        <v>3.02</v>
      </c>
      <c r="R65" s="202">
        <v>6.24</v>
      </c>
      <c r="S65" s="202">
        <v>0</v>
      </c>
      <c r="T65" s="202">
        <v>0</v>
      </c>
      <c r="U65" s="202">
        <v>2.08</v>
      </c>
      <c r="V65" s="202">
        <v>2.99</v>
      </c>
      <c r="W65" s="202">
        <v>0.45</v>
      </c>
      <c r="X65" s="202">
        <v>0.98</v>
      </c>
      <c r="Y65" s="202">
        <v>0</v>
      </c>
      <c r="Z65" s="202">
        <v>58.29</v>
      </c>
      <c r="AA65" s="202">
        <v>19.920000000000002</v>
      </c>
      <c r="AB65" s="202">
        <v>0</v>
      </c>
      <c r="AC65" s="202">
        <v>13.3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35.4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130.51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8.2100000000000009</v>
      </c>
      <c r="E66" s="202">
        <v>0</v>
      </c>
      <c r="F66" s="202">
        <v>0</v>
      </c>
      <c r="G66" s="202">
        <v>20.329999999999998</v>
      </c>
      <c r="H66" s="202">
        <v>0</v>
      </c>
      <c r="I66" s="202">
        <v>0</v>
      </c>
      <c r="J66" s="202">
        <v>27.59</v>
      </c>
      <c r="K66" s="202">
        <v>4.37</v>
      </c>
      <c r="L66" s="202">
        <v>262.79000000000002</v>
      </c>
      <c r="M66" s="202">
        <v>0.46</v>
      </c>
      <c r="N66" s="202">
        <v>1.18</v>
      </c>
      <c r="O66" s="202">
        <v>0</v>
      </c>
      <c r="P66" s="202">
        <v>10.82</v>
      </c>
      <c r="Q66" s="202">
        <v>3.02</v>
      </c>
      <c r="R66" s="202">
        <v>6.24</v>
      </c>
      <c r="S66" s="202">
        <v>0</v>
      </c>
      <c r="T66" s="202">
        <v>0</v>
      </c>
      <c r="U66" s="202">
        <v>2.08</v>
      </c>
      <c r="V66" s="202">
        <v>2.99</v>
      </c>
      <c r="W66" s="202">
        <v>0.45</v>
      </c>
      <c r="X66" s="202">
        <v>0.98</v>
      </c>
      <c r="Y66" s="202">
        <v>0</v>
      </c>
      <c r="Z66" s="202">
        <v>58.29</v>
      </c>
      <c r="AA66" s="202">
        <v>19.920000000000002</v>
      </c>
      <c r="AB66" s="202">
        <v>0</v>
      </c>
      <c r="AC66" s="202">
        <v>13.3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35.4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130.51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8.2100000000000009</v>
      </c>
      <c r="E67" s="202">
        <v>0</v>
      </c>
      <c r="F67" s="202">
        <v>0</v>
      </c>
      <c r="G67" s="202">
        <v>20.329999999999998</v>
      </c>
      <c r="H67" s="202">
        <v>0</v>
      </c>
      <c r="I67" s="202">
        <v>0</v>
      </c>
      <c r="J67" s="202">
        <v>27.59</v>
      </c>
      <c r="K67" s="202">
        <v>4.37</v>
      </c>
      <c r="L67" s="202">
        <v>262.79000000000002</v>
      </c>
      <c r="M67" s="202">
        <v>0.46</v>
      </c>
      <c r="N67" s="202">
        <v>1.18</v>
      </c>
      <c r="O67" s="202">
        <v>0</v>
      </c>
      <c r="P67" s="202">
        <v>10.82</v>
      </c>
      <c r="Q67" s="202">
        <v>3.02</v>
      </c>
      <c r="R67" s="202">
        <v>6.24</v>
      </c>
      <c r="S67" s="202">
        <v>0</v>
      </c>
      <c r="T67" s="202">
        <v>0</v>
      </c>
      <c r="U67" s="202">
        <v>2.08</v>
      </c>
      <c r="V67" s="202">
        <v>2.99</v>
      </c>
      <c r="W67" s="202">
        <v>0.79</v>
      </c>
      <c r="X67" s="202">
        <v>1.57</v>
      </c>
      <c r="Y67" s="202">
        <v>0</v>
      </c>
      <c r="Z67" s="202">
        <v>58.29</v>
      </c>
      <c r="AA67" s="202">
        <v>19.920000000000002</v>
      </c>
      <c r="AB67" s="202">
        <v>0</v>
      </c>
      <c r="AC67" s="202">
        <v>13.3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35.4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130.51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8.2100000000000009</v>
      </c>
      <c r="E68" s="202">
        <v>0</v>
      </c>
      <c r="F68" s="202">
        <v>0</v>
      </c>
      <c r="G68" s="202">
        <v>20.329999999999998</v>
      </c>
      <c r="H68" s="202">
        <v>0</v>
      </c>
      <c r="I68" s="202">
        <v>0</v>
      </c>
      <c r="J68" s="202">
        <v>27.59</v>
      </c>
      <c r="K68" s="202">
        <v>4.37</v>
      </c>
      <c r="L68" s="202">
        <v>262.79000000000002</v>
      </c>
      <c r="M68" s="202">
        <v>0.46</v>
      </c>
      <c r="N68" s="202">
        <v>1.18</v>
      </c>
      <c r="O68" s="202">
        <v>0</v>
      </c>
      <c r="P68" s="202">
        <v>10.82</v>
      </c>
      <c r="Q68" s="202">
        <v>3.02</v>
      </c>
      <c r="R68" s="202">
        <v>6.24</v>
      </c>
      <c r="S68" s="202">
        <v>0</v>
      </c>
      <c r="T68" s="202">
        <v>0</v>
      </c>
      <c r="U68" s="202">
        <v>2.08</v>
      </c>
      <c r="V68" s="202">
        <v>2.99</v>
      </c>
      <c r="W68" s="202">
        <v>0.44</v>
      </c>
      <c r="X68" s="202">
        <v>0.98</v>
      </c>
      <c r="Y68" s="202">
        <v>0</v>
      </c>
      <c r="Z68" s="202">
        <v>58.29</v>
      </c>
      <c r="AA68" s="202">
        <v>19.920000000000002</v>
      </c>
      <c r="AB68" s="202">
        <v>0</v>
      </c>
      <c r="AC68" s="202">
        <v>13.3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35.4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130.51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20.329999999999998</v>
      </c>
      <c r="H69" s="202">
        <v>0</v>
      </c>
      <c r="I69" s="202">
        <v>0</v>
      </c>
      <c r="J69" s="202">
        <v>27.59</v>
      </c>
      <c r="K69" s="202">
        <v>0.3</v>
      </c>
      <c r="L69" s="202">
        <v>262.79000000000002</v>
      </c>
      <c r="M69" s="202">
        <v>0.46</v>
      </c>
      <c r="N69" s="202">
        <v>1.18</v>
      </c>
      <c r="O69" s="202">
        <v>0</v>
      </c>
      <c r="P69" s="202">
        <v>0.98</v>
      </c>
      <c r="Q69" s="202">
        <v>0.2</v>
      </c>
      <c r="R69" s="202">
        <v>6.24</v>
      </c>
      <c r="S69" s="202">
        <v>0</v>
      </c>
      <c r="T69" s="202">
        <v>0</v>
      </c>
      <c r="U69" s="202">
        <v>2.08</v>
      </c>
      <c r="V69" s="202">
        <v>0.21</v>
      </c>
      <c r="W69" s="202">
        <v>0.44</v>
      </c>
      <c r="X69" s="202">
        <v>0.98</v>
      </c>
      <c r="Y69" s="202">
        <v>0</v>
      </c>
      <c r="Z69" s="202">
        <v>58.29</v>
      </c>
      <c r="AA69" s="202">
        <v>19.920000000000002</v>
      </c>
      <c r="AB69" s="202">
        <v>0</v>
      </c>
      <c r="AC69" s="202">
        <v>13.3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130.51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7.89</v>
      </c>
      <c r="E70" s="202">
        <v>0</v>
      </c>
      <c r="F70" s="202">
        <v>0</v>
      </c>
      <c r="G70" s="202">
        <v>20.329999999999998</v>
      </c>
      <c r="H70" s="202">
        <v>0</v>
      </c>
      <c r="I70" s="202">
        <v>0</v>
      </c>
      <c r="J70" s="202">
        <v>27.59</v>
      </c>
      <c r="K70" s="202">
        <v>0.3</v>
      </c>
      <c r="L70" s="202">
        <v>262.79000000000002</v>
      </c>
      <c r="M70" s="202">
        <v>0.46</v>
      </c>
      <c r="N70" s="202">
        <v>1.18</v>
      </c>
      <c r="O70" s="202">
        <v>0</v>
      </c>
      <c r="P70" s="202">
        <v>0.98</v>
      </c>
      <c r="Q70" s="202">
        <v>0.2</v>
      </c>
      <c r="R70" s="202">
        <v>6.24</v>
      </c>
      <c r="S70" s="202">
        <v>0</v>
      </c>
      <c r="T70" s="202">
        <v>0</v>
      </c>
      <c r="U70" s="202">
        <v>2.08</v>
      </c>
      <c r="V70" s="202">
        <v>0.21</v>
      </c>
      <c r="W70" s="202">
        <v>0.44</v>
      </c>
      <c r="X70" s="202">
        <v>0.98</v>
      </c>
      <c r="Y70" s="202">
        <v>0</v>
      </c>
      <c r="Z70" s="202">
        <v>58.29</v>
      </c>
      <c r="AA70" s="202">
        <v>19.920000000000002</v>
      </c>
      <c r="AB70" s="202">
        <v>0</v>
      </c>
      <c r="AC70" s="202">
        <v>13.3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130.51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20.329999999999998</v>
      </c>
      <c r="H71" s="202">
        <v>0</v>
      </c>
      <c r="I71" s="202">
        <v>0</v>
      </c>
      <c r="J71" s="202">
        <v>27.59</v>
      </c>
      <c r="K71" s="202">
        <v>0.3</v>
      </c>
      <c r="L71" s="202">
        <v>184.05</v>
      </c>
      <c r="M71" s="202">
        <v>0.46</v>
      </c>
      <c r="N71" s="202">
        <v>1.18</v>
      </c>
      <c r="O71" s="202">
        <v>0</v>
      </c>
      <c r="P71" s="202">
        <v>0.98</v>
      </c>
      <c r="Q71" s="202">
        <v>0.2</v>
      </c>
      <c r="R71" s="202">
        <v>0.42</v>
      </c>
      <c r="S71" s="202">
        <v>0</v>
      </c>
      <c r="T71" s="202">
        <v>0</v>
      </c>
      <c r="U71" s="202">
        <v>2.08</v>
      </c>
      <c r="V71" s="202">
        <v>0.21</v>
      </c>
      <c r="W71" s="202">
        <v>0.44</v>
      </c>
      <c r="X71" s="202">
        <v>0.98</v>
      </c>
      <c r="Y71" s="202">
        <v>0</v>
      </c>
      <c r="Z71" s="202">
        <v>4.96</v>
      </c>
      <c r="AA71" s="202">
        <v>0.89</v>
      </c>
      <c r="AB71" s="202">
        <v>0</v>
      </c>
      <c r="AC71" s="202">
        <v>13.72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35.4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130.51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20.329999999999998</v>
      </c>
      <c r="H72" s="202">
        <v>0</v>
      </c>
      <c r="I72" s="202">
        <v>0</v>
      </c>
      <c r="J72" s="202">
        <v>27.59</v>
      </c>
      <c r="K72" s="202">
        <v>0.3</v>
      </c>
      <c r="L72" s="202">
        <v>115.7</v>
      </c>
      <c r="M72" s="202">
        <v>0.46</v>
      </c>
      <c r="N72" s="202">
        <v>1.18</v>
      </c>
      <c r="O72" s="202">
        <v>0</v>
      </c>
      <c r="P72" s="202">
        <v>0.98</v>
      </c>
      <c r="Q72" s="202">
        <v>0.2</v>
      </c>
      <c r="R72" s="202">
        <v>0.42</v>
      </c>
      <c r="S72" s="202">
        <v>0</v>
      </c>
      <c r="T72" s="202">
        <v>0</v>
      </c>
      <c r="U72" s="202">
        <v>2.08</v>
      </c>
      <c r="V72" s="202">
        <v>0.21</v>
      </c>
      <c r="W72" s="202">
        <v>0.44</v>
      </c>
      <c r="X72" s="202">
        <v>0.98</v>
      </c>
      <c r="Y72" s="202">
        <v>0</v>
      </c>
      <c r="Z72" s="202">
        <v>4.96</v>
      </c>
      <c r="AA72" s="202">
        <v>0.89</v>
      </c>
      <c r="AB72" s="202">
        <v>0</v>
      </c>
      <c r="AC72" s="202">
        <v>13.72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35.4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130.51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20.329999999999998</v>
      </c>
      <c r="H73" s="202">
        <v>0</v>
      </c>
      <c r="I73" s="202">
        <v>0</v>
      </c>
      <c r="J73" s="202">
        <v>27.59</v>
      </c>
      <c r="K73" s="202">
        <v>0.3</v>
      </c>
      <c r="L73" s="202">
        <v>77.959999999999994</v>
      </c>
      <c r="M73" s="202">
        <v>0.46</v>
      </c>
      <c r="N73" s="202">
        <v>1.18</v>
      </c>
      <c r="O73" s="202">
        <v>0</v>
      </c>
      <c r="P73" s="202">
        <v>0.98</v>
      </c>
      <c r="Q73" s="202">
        <v>0.21</v>
      </c>
      <c r="R73" s="202">
        <v>0.42</v>
      </c>
      <c r="S73" s="202">
        <v>0</v>
      </c>
      <c r="T73" s="202">
        <v>0</v>
      </c>
      <c r="U73" s="202">
        <v>2.08</v>
      </c>
      <c r="V73" s="202">
        <v>0.21</v>
      </c>
      <c r="W73" s="202">
        <v>0.44</v>
      </c>
      <c r="X73" s="202">
        <v>0.98</v>
      </c>
      <c r="Y73" s="202">
        <v>0</v>
      </c>
      <c r="Z73" s="202">
        <v>2.2200000000000002</v>
      </c>
      <c r="AA73" s="202">
        <v>0.89</v>
      </c>
      <c r="AB73" s="202">
        <v>0</v>
      </c>
      <c r="AC73" s="202">
        <v>13.72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35.4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130.51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20.329999999999998</v>
      </c>
      <c r="H74" s="202">
        <v>0</v>
      </c>
      <c r="I74" s="202">
        <v>0</v>
      </c>
      <c r="J74" s="202">
        <v>27.59</v>
      </c>
      <c r="K74" s="202">
        <v>0.3</v>
      </c>
      <c r="L74" s="202">
        <v>62.48</v>
      </c>
      <c r="M74" s="202">
        <v>0.46</v>
      </c>
      <c r="N74" s="202">
        <v>1.18</v>
      </c>
      <c r="O74" s="202">
        <v>0</v>
      </c>
      <c r="P74" s="202">
        <v>0.98</v>
      </c>
      <c r="Q74" s="202">
        <v>0.21</v>
      </c>
      <c r="R74" s="202">
        <v>0.42</v>
      </c>
      <c r="S74" s="202">
        <v>0</v>
      </c>
      <c r="T74" s="202">
        <v>0</v>
      </c>
      <c r="U74" s="202">
        <v>2.08</v>
      </c>
      <c r="V74" s="202">
        <v>0.21</v>
      </c>
      <c r="W74" s="202">
        <v>0.44</v>
      </c>
      <c r="X74" s="202">
        <v>0.98</v>
      </c>
      <c r="Y74" s="202">
        <v>0</v>
      </c>
      <c r="Z74" s="202">
        <v>2.2200000000000002</v>
      </c>
      <c r="AA74" s="202">
        <v>0.89</v>
      </c>
      <c r="AB74" s="202">
        <v>0</v>
      </c>
      <c r="AC74" s="202">
        <v>13.72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35.4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130.51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7.89</v>
      </c>
      <c r="E75" s="202">
        <v>0</v>
      </c>
      <c r="F75" s="202">
        <v>0</v>
      </c>
      <c r="G75" s="202">
        <v>20.329999999999998</v>
      </c>
      <c r="H75" s="202">
        <v>0</v>
      </c>
      <c r="I75" s="202">
        <v>0</v>
      </c>
      <c r="J75" s="202">
        <v>27.59</v>
      </c>
      <c r="K75" s="202">
        <v>0.3</v>
      </c>
      <c r="L75" s="202">
        <v>11.19</v>
      </c>
      <c r="M75" s="202">
        <v>0.46</v>
      </c>
      <c r="N75" s="202">
        <v>1.18</v>
      </c>
      <c r="O75" s="202">
        <v>0</v>
      </c>
      <c r="P75" s="202">
        <v>0.98</v>
      </c>
      <c r="Q75" s="202">
        <v>0.21</v>
      </c>
      <c r="R75" s="202">
        <v>0.42</v>
      </c>
      <c r="S75" s="202">
        <v>0</v>
      </c>
      <c r="T75" s="202">
        <v>0</v>
      </c>
      <c r="U75" s="202">
        <v>2.08</v>
      </c>
      <c r="V75" s="202">
        <v>0.21</v>
      </c>
      <c r="W75" s="202">
        <v>0.44</v>
      </c>
      <c r="X75" s="202">
        <v>0.98</v>
      </c>
      <c r="Y75" s="202">
        <v>0</v>
      </c>
      <c r="Z75" s="202">
        <v>2.2200000000000002</v>
      </c>
      <c r="AA75" s="202">
        <v>0.89</v>
      </c>
      <c r="AB75" s="202">
        <v>0</v>
      </c>
      <c r="AC75" s="202">
        <v>13.72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34.82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134.86000000000001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7.89</v>
      </c>
      <c r="E76" s="202">
        <v>0</v>
      </c>
      <c r="F76" s="202">
        <v>0</v>
      </c>
      <c r="G76" s="202">
        <v>20.329999999999998</v>
      </c>
      <c r="H76" s="202">
        <v>0</v>
      </c>
      <c r="I76" s="202">
        <v>0</v>
      </c>
      <c r="J76" s="202">
        <v>27.59</v>
      </c>
      <c r="K76" s="202">
        <v>0.3</v>
      </c>
      <c r="L76" s="202">
        <v>11.19</v>
      </c>
      <c r="M76" s="202">
        <v>0.46</v>
      </c>
      <c r="N76" s="202">
        <v>1.18</v>
      </c>
      <c r="O76" s="202">
        <v>0</v>
      </c>
      <c r="P76" s="202">
        <v>0.98</v>
      </c>
      <c r="Q76" s="202">
        <v>0.21</v>
      </c>
      <c r="R76" s="202">
        <v>0.42</v>
      </c>
      <c r="S76" s="202">
        <v>0</v>
      </c>
      <c r="T76" s="202">
        <v>0</v>
      </c>
      <c r="U76" s="202">
        <v>2.08</v>
      </c>
      <c r="V76" s="202">
        <v>0.21</v>
      </c>
      <c r="W76" s="202">
        <v>0.44</v>
      </c>
      <c r="X76" s="202">
        <v>0.98</v>
      </c>
      <c r="Y76" s="202">
        <v>0</v>
      </c>
      <c r="Z76" s="202">
        <v>2.2200000000000002</v>
      </c>
      <c r="AA76" s="202">
        <v>0.89</v>
      </c>
      <c r="AB76" s="202">
        <v>0</v>
      </c>
      <c r="AC76" s="202">
        <v>13.72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34.82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134.86000000000001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7.89</v>
      </c>
      <c r="E77" s="202">
        <v>0</v>
      </c>
      <c r="F77" s="202">
        <v>0</v>
      </c>
      <c r="G77" s="202">
        <v>20.329999999999998</v>
      </c>
      <c r="H77" s="202">
        <v>0</v>
      </c>
      <c r="I77" s="202">
        <v>0</v>
      </c>
      <c r="J77" s="202">
        <v>27.59</v>
      </c>
      <c r="K77" s="202">
        <v>1.28</v>
      </c>
      <c r="L77" s="202">
        <v>12.39</v>
      </c>
      <c r="M77" s="202">
        <v>0.46</v>
      </c>
      <c r="N77" s="202">
        <v>1.18</v>
      </c>
      <c r="O77" s="202">
        <v>0</v>
      </c>
      <c r="P77" s="202">
        <v>0.98</v>
      </c>
      <c r="Q77" s="202">
        <v>0.31</v>
      </c>
      <c r="R77" s="202">
        <v>0.73</v>
      </c>
      <c r="S77" s="202">
        <v>0</v>
      </c>
      <c r="T77" s="202">
        <v>0</v>
      </c>
      <c r="U77" s="202">
        <v>2.08</v>
      </c>
      <c r="V77" s="202">
        <v>0.21</v>
      </c>
      <c r="W77" s="202">
        <v>0.44</v>
      </c>
      <c r="X77" s="202">
        <v>0.98</v>
      </c>
      <c r="Y77" s="202">
        <v>0</v>
      </c>
      <c r="Z77" s="202">
        <v>2.2200000000000002</v>
      </c>
      <c r="AA77" s="202">
        <v>0.89</v>
      </c>
      <c r="AB77" s="202">
        <v>0</v>
      </c>
      <c r="AC77" s="202">
        <v>13.3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34.82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134.86000000000001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7.89</v>
      </c>
      <c r="E78" s="202">
        <v>0</v>
      </c>
      <c r="F78" s="202">
        <v>0</v>
      </c>
      <c r="G78" s="202">
        <v>20.329999999999998</v>
      </c>
      <c r="H78" s="202">
        <v>0</v>
      </c>
      <c r="I78" s="202">
        <v>0</v>
      </c>
      <c r="J78" s="202">
        <v>27.59</v>
      </c>
      <c r="K78" s="202">
        <v>0.3</v>
      </c>
      <c r="L78" s="202">
        <v>11.19</v>
      </c>
      <c r="M78" s="202">
        <v>0.46</v>
      </c>
      <c r="N78" s="202">
        <v>1.18</v>
      </c>
      <c r="O78" s="202">
        <v>0</v>
      </c>
      <c r="P78" s="202">
        <v>0.98</v>
      </c>
      <c r="Q78" s="202">
        <v>0.2</v>
      </c>
      <c r="R78" s="202">
        <v>0.42</v>
      </c>
      <c r="S78" s="202">
        <v>0</v>
      </c>
      <c r="T78" s="202">
        <v>0</v>
      </c>
      <c r="U78" s="202">
        <v>2.08</v>
      </c>
      <c r="V78" s="202">
        <v>0.21</v>
      </c>
      <c r="W78" s="202">
        <v>0.44</v>
      </c>
      <c r="X78" s="202">
        <v>0.98</v>
      </c>
      <c r="Y78" s="202">
        <v>0</v>
      </c>
      <c r="Z78" s="202">
        <v>2.2200000000000002</v>
      </c>
      <c r="AA78" s="202">
        <v>0.89</v>
      </c>
      <c r="AB78" s="202">
        <v>0</v>
      </c>
      <c r="AC78" s="202">
        <v>13.3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34.82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134.86000000000001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7.89</v>
      </c>
      <c r="E79" s="202">
        <v>0</v>
      </c>
      <c r="F79" s="202">
        <v>0</v>
      </c>
      <c r="G79" s="202">
        <v>20.329999999999998</v>
      </c>
      <c r="H79" s="202">
        <v>0</v>
      </c>
      <c r="I79" s="202">
        <v>0</v>
      </c>
      <c r="J79" s="202">
        <v>27.59</v>
      </c>
      <c r="K79" s="202">
        <v>0.3</v>
      </c>
      <c r="L79" s="202">
        <v>11.19</v>
      </c>
      <c r="M79" s="202">
        <v>0.46</v>
      </c>
      <c r="N79" s="202">
        <v>1.18</v>
      </c>
      <c r="O79" s="202">
        <v>0</v>
      </c>
      <c r="P79" s="202">
        <v>0.98</v>
      </c>
      <c r="Q79" s="202">
        <v>0.2</v>
      </c>
      <c r="R79" s="202">
        <v>0.42</v>
      </c>
      <c r="S79" s="202">
        <v>0</v>
      </c>
      <c r="T79" s="202">
        <v>0</v>
      </c>
      <c r="U79" s="202">
        <v>2.08</v>
      </c>
      <c r="V79" s="202">
        <v>0.21</v>
      </c>
      <c r="W79" s="202">
        <v>0.44</v>
      </c>
      <c r="X79" s="202">
        <v>0.98</v>
      </c>
      <c r="Y79" s="202">
        <v>0</v>
      </c>
      <c r="Z79" s="202">
        <v>2.2200000000000002</v>
      </c>
      <c r="AA79" s="202">
        <v>0.89</v>
      </c>
      <c r="AB79" s="202">
        <v>0</v>
      </c>
      <c r="AC79" s="202">
        <v>13.3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34.82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134.86000000000001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7.89</v>
      </c>
      <c r="E80" s="202">
        <v>0</v>
      </c>
      <c r="F80" s="202">
        <v>0</v>
      </c>
      <c r="G80" s="202">
        <v>20.329999999999998</v>
      </c>
      <c r="H80" s="202">
        <v>0</v>
      </c>
      <c r="I80" s="202">
        <v>0</v>
      </c>
      <c r="J80" s="202">
        <v>27.59</v>
      </c>
      <c r="K80" s="202">
        <v>0.3</v>
      </c>
      <c r="L80" s="202">
        <v>11.19</v>
      </c>
      <c r="M80" s="202">
        <v>0.46</v>
      </c>
      <c r="N80" s="202">
        <v>1.18</v>
      </c>
      <c r="O80" s="202">
        <v>0</v>
      </c>
      <c r="P80" s="202">
        <v>0.98</v>
      </c>
      <c r="Q80" s="202">
        <v>0.2</v>
      </c>
      <c r="R80" s="202">
        <v>0.42</v>
      </c>
      <c r="S80" s="202">
        <v>0</v>
      </c>
      <c r="T80" s="202">
        <v>0</v>
      </c>
      <c r="U80" s="202">
        <v>2.08</v>
      </c>
      <c r="V80" s="202">
        <v>0.21</v>
      </c>
      <c r="W80" s="202">
        <v>0.44</v>
      </c>
      <c r="X80" s="202">
        <v>0.98</v>
      </c>
      <c r="Y80" s="202">
        <v>0</v>
      </c>
      <c r="Z80" s="202">
        <v>2.2200000000000002</v>
      </c>
      <c r="AA80" s="202">
        <v>0.89</v>
      </c>
      <c r="AB80" s="202">
        <v>0</v>
      </c>
      <c r="AC80" s="202">
        <v>13.3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34.82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134.86000000000001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20.329999999999998</v>
      </c>
      <c r="H81" s="202">
        <v>0</v>
      </c>
      <c r="I81" s="202">
        <v>0</v>
      </c>
      <c r="J81" s="202">
        <v>27.59</v>
      </c>
      <c r="K81" s="202">
        <v>0.3</v>
      </c>
      <c r="L81" s="202">
        <v>11.19</v>
      </c>
      <c r="M81" s="202">
        <v>0.46</v>
      </c>
      <c r="N81" s="202">
        <v>1.18</v>
      </c>
      <c r="O81" s="202">
        <v>0</v>
      </c>
      <c r="P81" s="202">
        <v>0.98</v>
      </c>
      <c r="Q81" s="202">
        <v>0.2</v>
      </c>
      <c r="R81" s="202">
        <v>0.42</v>
      </c>
      <c r="S81" s="202">
        <v>0</v>
      </c>
      <c r="T81" s="202">
        <v>0</v>
      </c>
      <c r="U81" s="202">
        <v>2.08</v>
      </c>
      <c r="V81" s="202">
        <v>0.21</v>
      </c>
      <c r="W81" s="202">
        <v>0.44</v>
      </c>
      <c r="X81" s="202">
        <v>0.98</v>
      </c>
      <c r="Y81" s="202">
        <v>0</v>
      </c>
      <c r="Z81" s="202">
        <v>2.2200000000000002</v>
      </c>
      <c r="AA81" s="202">
        <v>0.71</v>
      </c>
      <c r="AB81" s="202">
        <v>0</v>
      </c>
      <c r="AC81" s="202">
        <v>13.3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34.82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134.86000000000001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20.329999999999998</v>
      </c>
      <c r="H82" s="202">
        <v>0</v>
      </c>
      <c r="I82" s="202">
        <v>0</v>
      </c>
      <c r="J82" s="202">
        <v>27.59</v>
      </c>
      <c r="K82" s="202">
        <v>0.3</v>
      </c>
      <c r="L82" s="202">
        <v>11.19</v>
      </c>
      <c r="M82" s="202">
        <v>0.46</v>
      </c>
      <c r="N82" s="202">
        <v>1.18</v>
      </c>
      <c r="O82" s="202">
        <v>0</v>
      </c>
      <c r="P82" s="202">
        <v>0.98</v>
      </c>
      <c r="Q82" s="202">
        <v>0.2</v>
      </c>
      <c r="R82" s="202">
        <v>0.42</v>
      </c>
      <c r="S82" s="202">
        <v>0</v>
      </c>
      <c r="T82" s="202">
        <v>0</v>
      </c>
      <c r="U82" s="202">
        <v>2.08</v>
      </c>
      <c r="V82" s="202">
        <v>0.21</v>
      </c>
      <c r="W82" s="202">
        <v>0.44</v>
      </c>
      <c r="X82" s="202">
        <v>0.98</v>
      </c>
      <c r="Y82" s="202">
        <v>0</v>
      </c>
      <c r="Z82" s="202">
        <v>2.2200000000000002</v>
      </c>
      <c r="AA82" s="202">
        <v>0.71</v>
      </c>
      <c r="AB82" s="202">
        <v>0</v>
      </c>
      <c r="AC82" s="202">
        <v>13.3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34.82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134.86000000000001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7.89</v>
      </c>
      <c r="E83" s="202">
        <v>0</v>
      </c>
      <c r="F83" s="202">
        <v>0</v>
      </c>
      <c r="G83" s="202">
        <v>20.329999999999998</v>
      </c>
      <c r="H83" s="202">
        <v>0</v>
      </c>
      <c r="I83" s="202">
        <v>0</v>
      </c>
      <c r="J83" s="202">
        <v>27.59</v>
      </c>
      <c r="K83" s="202">
        <v>0.3</v>
      </c>
      <c r="L83" s="202">
        <v>11.19</v>
      </c>
      <c r="M83" s="202">
        <v>0.46</v>
      </c>
      <c r="N83" s="202">
        <v>1.18</v>
      </c>
      <c r="O83" s="202">
        <v>0</v>
      </c>
      <c r="P83" s="202">
        <v>0.98</v>
      </c>
      <c r="Q83" s="202">
        <v>0.2</v>
      </c>
      <c r="R83" s="202">
        <v>0.42</v>
      </c>
      <c r="S83" s="202">
        <v>0</v>
      </c>
      <c r="T83" s="202">
        <v>0</v>
      </c>
      <c r="U83" s="202">
        <v>2.08</v>
      </c>
      <c r="V83" s="202">
        <v>0.21</v>
      </c>
      <c r="W83" s="202">
        <v>0.44</v>
      </c>
      <c r="X83" s="202">
        <v>0.98</v>
      </c>
      <c r="Y83" s="202">
        <v>0</v>
      </c>
      <c r="Z83" s="202">
        <v>2.2200000000000002</v>
      </c>
      <c r="AA83" s="202">
        <v>0.71</v>
      </c>
      <c r="AB83" s="202">
        <v>0</v>
      </c>
      <c r="AC83" s="202">
        <v>13.3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34.630000000000003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134.86000000000001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7.89</v>
      </c>
      <c r="E84" s="202">
        <v>0</v>
      </c>
      <c r="F84" s="202">
        <v>0</v>
      </c>
      <c r="G84" s="202">
        <v>20.329999999999998</v>
      </c>
      <c r="H84" s="202">
        <v>0</v>
      </c>
      <c r="I84" s="202">
        <v>0</v>
      </c>
      <c r="J84" s="202">
        <v>27.59</v>
      </c>
      <c r="K84" s="202">
        <v>0.3</v>
      </c>
      <c r="L84" s="202">
        <v>11.19</v>
      </c>
      <c r="M84" s="202">
        <v>0.46</v>
      </c>
      <c r="N84" s="202">
        <v>1.18</v>
      </c>
      <c r="O84" s="202">
        <v>0</v>
      </c>
      <c r="P84" s="202">
        <v>0.98</v>
      </c>
      <c r="Q84" s="202">
        <v>0.2</v>
      </c>
      <c r="R84" s="202">
        <v>0.42</v>
      </c>
      <c r="S84" s="202">
        <v>0</v>
      </c>
      <c r="T84" s="202">
        <v>0</v>
      </c>
      <c r="U84" s="202">
        <v>2.08</v>
      </c>
      <c r="V84" s="202">
        <v>0.21</v>
      </c>
      <c r="W84" s="202">
        <v>0.44</v>
      </c>
      <c r="X84" s="202">
        <v>0.98</v>
      </c>
      <c r="Y84" s="202">
        <v>0</v>
      </c>
      <c r="Z84" s="202">
        <v>2.2200000000000002</v>
      </c>
      <c r="AA84" s="202">
        <v>0.71</v>
      </c>
      <c r="AB84" s="202">
        <v>0</v>
      </c>
      <c r="AC84" s="202">
        <v>13.3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34.630000000000003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134.86000000000001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8.0500000000000007</v>
      </c>
      <c r="E85" s="202">
        <v>0</v>
      </c>
      <c r="F85" s="202">
        <v>0</v>
      </c>
      <c r="G85" s="202">
        <v>20.329999999999998</v>
      </c>
      <c r="H85" s="202">
        <v>0</v>
      </c>
      <c r="I85" s="202">
        <v>0</v>
      </c>
      <c r="J85" s="202">
        <v>27.59</v>
      </c>
      <c r="K85" s="202">
        <v>0.3</v>
      </c>
      <c r="L85" s="202">
        <v>11.19</v>
      </c>
      <c r="M85" s="202">
        <v>0.46</v>
      </c>
      <c r="N85" s="202">
        <v>1.18</v>
      </c>
      <c r="O85" s="202">
        <v>0</v>
      </c>
      <c r="P85" s="202">
        <v>0.98</v>
      </c>
      <c r="Q85" s="202">
        <v>0.2</v>
      </c>
      <c r="R85" s="202">
        <v>0.42</v>
      </c>
      <c r="S85" s="202">
        <v>0</v>
      </c>
      <c r="T85" s="202">
        <v>0</v>
      </c>
      <c r="U85" s="202">
        <v>2.08</v>
      </c>
      <c r="V85" s="202">
        <v>0.21</v>
      </c>
      <c r="W85" s="202">
        <v>0.44</v>
      </c>
      <c r="X85" s="202">
        <v>0.98</v>
      </c>
      <c r="Y85" s="202">
        <v>0</v>
      </c>
      <c r="Z85" s="202">
        <v>2.2200000000000002</v>
      </c>
      <c r="AA85" s="202">
        <v>0.71</v>
      </c>
      <c r="AB85" s="202">
        <v>0</v>
      </c>
      <c r="AC85" s="202">
        <v>13.3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34.630000000000003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134.86000000000001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20.329999999999998</v>
      </c>
      <c r="H86" s="202">
        <v>0</v>
      </c>
      <c r="I86" s="202">
        <v>0</v>
      </c>
      <c r="J86" s="202">
        <v>27.59</v>
      </c>
      <c r="K86" s="202">
        <v>0.3</v>
      </c>
      <c r="L86" s="202">
        <v>11.19</v>
      </c>
      <c r="M86" s="202">
        <v>0.46</v>
      </c>
      <c r="N86" s="202">
        <v>1.18</v>
      </c>
      <c r="O86" s="202">
        <v>0</v>
      </c>
      <c r="P86" s="202">
        <v>0.98</v>
      </c>
      <c r="Q86" s="202">
        <v>0.2</v>
      </c>
      <c r="R86" s="202">
        <v>0.42</v>
      </c>
      <c r="S86" s="202">
        <v>0</v>
      </c>
      <c r="T86" s="202">
        <v>0</v>
      </c>
      <c r="U86" s="202">
        <v>2.08</v>
      </c>
      <c r="V86" s="202">
        <v>0.21</v>
      </c>
      <c r="W86" s="202">
        <v>0.44</v>
      </c>
      <c r="X86" s="202">
        <v>0.98</v>
      </c>
      <c r="Y86" s="202">
        <v>0</v>
      </c>
      <c r="Z86" s="202">
        <v>2.2200000000000002</v>
      </c>
      <c r="AA86" s="202">
        <v>0.71</v>
      </c>
      <c r="AB86" s="202">
        <v>0</v>
      </c>
      <c r="AC86" s="202">
        <v>13.3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34.630000000000003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134.86000000000001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20.329999999999998</v>
      </c>
      <c r="H87" s="202">
        <v>0</v>
      </c>
      <c r="I87" s="202">
        <v>0</v>
      </c>
      <c r="J87" s="202">
        <v>27.59</v>
      </c>
      <c r="K87" s="202">
        <v>0</v>
      </c>
      <c r="L87" s="202">
        <v>11.19</v>
      </c>
      <c r="M87" s="202">
        <v>0.46</v>
      </c>
      <c r="N87" s="202">
        <v>1.18</v>
      </c>
      <c r="O87" s="202">
        <v>0</v>
      </c>
      <c r="P87" s="202">
        <v>0.98</v>
      </c>
      <c r="Q87" s="202">
        <v>0.21</v>
      </c>
      <c r="R87" s="202">
        <v>0.42</v>
      </c>
      <c r="S87" s="202">
        <v>0</v>
      </c>
      <c r="T87" s="202">
        <v>0</v>
      </c>
      <c r="U87" s="202">
        <v>2.08</v>
      </c>
      <c r="V87" s="202">
        <v>0.21</v>
      </c>
      <c r="W87" s="202">
        <v>0.44</v>
      </c>
      <c r="X87" s="202">
        <v>0.98</v>
      </c>
      <c r="Y87" s="202">
        <v>0</v>
      </c>
      <c r="Z87" s="202">
        <v>2.2200000000000002</v>
      </c>
      <c r="AA87" s="202">
        <v>0.71</v>
      </c>
      <c r="AB87" s="202">
        <v>0</v>
      </c>
      <c r="AC87" s="202">
        <v>13.3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34.24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134.86000000000001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20.329999999999998</v>
      </c>
      <c r="H88" s="202">
        <v>0</v>
      </c>
      <c r="I88" s="202">
        <v>0</v>
      </c>
      <c r="J88" s="202">
        <v>27.59</v>
      </c>
      <c r="K88" s="202">
        <v>0.3</v>
      </c>
      <c r="L88" s="202">
        <v>11.19</v>
      </c>
      <c r="M88" s="202">
        <v>0.46</v>
      </c>
      <c r="N88" s="202">
        <v>1.18</v>
      </c>
      <c r="O88" s="202">
        <v>0</v>
      </c>
      <c r="P88" s="202">
        <v>0.98</v>
      </c>
      <c r="Q88" s="202">
        <v>0.21</v>
      </c>
      <c r="R88" s="202">
        <v>0.42</v>
      </c>
      <c r="S88" s="202">
        <v>0</v>
      </c>
      <c r="T88" s="202">
        <v>0</v>
      </c>
      <c r="U88" s="202">
        <v>2.08</v>
      </c>
      <c r="V88" s="202">
        <v>0.21</v>
      </c>
      <c r="W88" s="202">
        <v>0.44</v>
      </c>
      <c r="X88" s="202">
        <v>0.98</v>
      </c>
      <c r="Y88" s="202">
        <v>0</v>
      </c>
      <c r="Z88" s="202">
        <v>2.2200000000000002</v>
      </c>
      <c r="AA88" s="202">
        <v>0.71</v>
      </c>
      <c r="AB88" s="202">
        <v>0</v>
      </c>
      <c r="AC88" s="202">
        <v>13.3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34.24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134.86000000000001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20.329999999999998</v>
      </c>
      <c r="H89" s="202">
        <v>0</v>
      </c>
      <c r="I89" s="202">
        <v>0</v>
      </c>
      <c r="J89" s="202">
        <v>27.59</v>
      </c>
      <c r="K89" s="202">
        <v>0.3</v>
      </c>
      <c r="L89" s="202">
        <v>11.19</v>
      </c>
      <c r="M89" s="202">
        <v>0.46</v>
      </c>
      <c r="N89" s="202">
        <v>1.18</v>
      </c>
      <c r="O89" s="202">
        <v>0</v>
      </c>
      <c r="P89" s="202">
        <v>0.98</v>
      </c>
      <c r="Q89" s="202">
        <v>0.21</v>
      </c>
      <c r="R89" s="202">
        <v>0.42</v>
      </c>
      <c r="S89" s="202">
        <v>0</v>
      </c>
      <c r="T89" s="202">
        <v>0</v>
      </c>
      <c r="U89" s="202">
        <v>2.08</v>
      </c>
      <c r="V89" s="202">
        <v>0.21</v>
      </c>
      <c r="W89" s="202">
        <v>0.44</v>
      </c>
      <c r="X89" s="202">
        <v>0.98</v>
      </c>
      <c r="Y89" s="202">
        <v>0</v>
      </c>
      <c r="Z89" s="202">
        <v>1.66</v>
      </c>
      <c r="AA89" s="202">
        <v>0.71</v>
      </c>
      <c r="AB89" s="202">
        <v>0</v>
      </c>
      <c r="AC89" s="202">
        <v>13.3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34.24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134.86000000000001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20.329999999999998</v>
      </c>
      <c r="H90" s="202">
        <v>0</v>
      </c>
      <c r="I90" s="202">
        <v>0</v>
      </c>
      <c r="J90" s="202">
        <v>27.59</v>
      </c>
      <c r="K90" s="202">
        <v>0.3</v>
      </c>
      <c r="L90" s="202">
        <v>11.19</v>
      </c>
      <c r="M90" s="202">
        <v>0.46</v>
      </c>
      <c r="N90" s="202">
        <v>1.18</v>
      </c>
      <c r="O90" s="202">
        <v>0</v>
      </c>
      <c r="P90" s="202">
        <v>0.98</v>
      </c>
      <c r="Q90" s="202">
        <v>0.21</v>
      </c>
      <c r="R90" s="202">
        <v>0.42</v>
      </c>
      <c r="S90" s="202">
        <v>0</v>
      </c>
      <c r="T90" s="202">
        <v>0</v>
      </c>
      <c r="U90" s="202">
        <v>2.08</v>
      </c>
      <c r="V90" s="202">
        <v>0.21</v>
      </c>
      <c r="W90" s="202">
        <v>0.44</v>
      </c>
      <c r="X90" s="202">
        <v>0.98</v>
      </c>
      <c r="Y90" s="202">
        <v>0</v>
      </c>
      <c r="Z90" s="202">
        <v>1.66</v>
      </c>
      <c r="AA90" s="202">
        <v>0.71</v>
      </c>
      <c r="AB90" s="202">
        <v>0</v>
      </c>
      <c r="AC90" s="202">
        <v>13.3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34.24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134.86000000000001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8.0500000000000007</v>
      </c>
      <c r="E91" s="202">
        <v>0</v>
      </c>
      <c r="F91" s="202">
        <v>0</v>
      </c>
      <c r="G91" s="202">
        <v>20.329999999999998</v>
      </c>
      <c r="H91" s="202">
        <v>0</v>
      </c>
      <c r="I91" s="202">
        <v>0</v>
      </c>
      <c r="J91" s="202">
        <v>27.59</v>
      </c>
      <c r="K91" s="202">
        <v>4.2</v>
      </c>
      <c r="L91" s="202">
        <v>100.22</v>
      </c>
      <c r="M91" s="202">
        <v>0.46</v>
      </c>
      <c r="N91" s="202">
        <v>1.18</v>
      </c>
      <c r="O91" s="202">
        <v>0</v>
      </c>
      <c r="P91" s="202">
        <v>1.67</v>
      </c>
      <c r="Q91" s="202">
        <v>3.41</v>
      </c>
      <c r="R91" s="202">
        <v>0.42</v>
      </c>
      <c r="S91" s="202">
        <v>0</v>
      </c>
      <c r="T91" s="202">
        <v>0</v>
      </c>
      <c r="U91" s="202">
        <v>2.08</v>
      </c>
      <c r="V91" s="202">
        <v>0.21</v>
      </c>
      <c r="W91" s="202">
        <v>0.44</v>
      </c>
      <c r="X91" s="202">
        <v>0.98</v>
      </c>
      <c r="Y91" s="202">
        <v>0</v>
      </c>
      <c r="Z91" s="202">
        <v>2.23</v>
      </c>
      <c r="AA91" s="202">
        <v>0.71</v>
      </c>
      <c r="AB91" s="202">
        <v>0</v>
      </c>
      <c r="AC91" s="202">
        <v>13.3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33.85</v>
      </c>
      <c r="AJ91" s="202">
        <v>0</v>
      </c>
      <c r="AK91" s="202">
        <v>11.16</v>
      </c>
      <c r="AL91" s="202">
        <v>0</v>
      </c>
      <c r="AM91" s="202">
        <v>0</v>
      </c>
      <c r="AN91" s="202">
        <v>0</v>
      </c>
      <c r="AO91" s="202">
        <v>134.86000000000001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8.0500000000000007</v>
      </c>
      <c r="E92" s="202">
        <v>0</v>
      </c>
      <c r="F92" s="202">
        <v>0</v>
      </c>
      <c r="G92" s="202">
        <v>20.329999999999998</v>
      </c>
      <c r="H92" s="202">
        <v>0</v>
      </c>
      <c r="I92" s="202">
        <v>0</v>
      </c>
      <c r="J92" s="202">
        <v>27.59</v>
      </c>
      <c r="K92" s="202">
        <v>4.49</v>
      </c>
      <c r="L92" s="202">
        <v>100.22</v>
      </c>
      <c r="M92" s="202">
        <v>0.46</v>
      </c>
      <c r="N92" s="202">
        <v>1.18</v>
      </c>
      <c r="O92" s="202">
        <v>0</v>
      </c>
      <c r="P92" s="202">
        <v>1</v>
      </c>
      <c r="Q92" s="202">
        <v>3.41</v>
      </c>
      <c r="R92" s="202">
        <v>0.42</v>
      </c>
      <c r="S92" s="202">
        <v>0</v>
      </c>
      <c r="T92" s="202">
        <v>0</v>
      </c>
      <c r="U92" s="202">
        <v>2.08</v>
      </c>
      <c r="V92" s="202">
        <v>0.21</v>
      </c>
      <c r="W92" s="202">
        <v>0.44</v>
      </c>
      <c r="X92" s="202">
        <v>0.98</v>
      </c>
      <c r="Y92" s="202">
        <v>0</v>
      </c>
      <c r="Z92" s="202">
        <v>2.23</v>
      </c>
      <c r="AA92" s="202">
        <v>0.71</v>
      </c>
      <c r="AB92" s="202">
        <v>0</v>
      </c>
      <c r="AC92" s="202">
        <v>13.3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33.85</v>
      </c>
      <c r="AJ92" s="202">
        <v>0</v>
      </c>
      <c r="AK92" s="202">
        <v>11.16</v>
      </c>
      <c r="AL92" s="202">
        <v>0</v>
      </c>
      <c r="AM92" s="202">
        <v>0</v>
      </c>
      <c r="AN92" s="202">
        <v>0</v>
      </c>
      <c r="AO92" s="202">
        <v>134.86000000000001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8.2100000000000009</v>
      </c>
      <c r="E93" s="202">
        <v>0</v>
      </c>
      <c r="F93" s="202">
        <v>0</v>
      </c>
      <c r="G93" s="202">
        <v>20.329999999999998</v>
      </c>
      <c r="H93" s="202">
        <v>0</v>
      </c>
      <c r="I93" s="202">
        <v>0</v>
      </c>
      <c r="J93" s="202">
        <v>27.59</v>
      </c>
      <c r="K93" s="202">
        <v>4.49</v>
      </c>
      <c r="L93" s="202">
        <v>100.22</v>
      </c>
      <c r="M93" s="202">
        <v>0.46</v>
      </c>
      <c r="N93" s="202">
        <v>1.18</v>
      </c>
      <c r="O93" s="202">
        <v>0</v>
      </c>
      <c r="P93" s="202">
        <v>1</v>
      </c>
      <c r="Q93" s="202">
        <v>3.41</v>
      </c>
      <c r="R93" s="202">
        <v>0.42</v>
      </c>
      <c r="S93" s="202">
        <v>0</v>
      </c>
      <c r="T93" s="202">
        <v>0</v>
      </c>
      <c r="U93" s="202">
        <v>2.08</v>
      </c>
      <c r="V93" s="202">
        <v>0.21</v>
      </c>
      <c r="W93" s="202">
        <v>0.44</v>
      </c>
      <c r="X93" s="202">
        <v>0.98</v>
      </c>
      <c r="Y93" s="202">
        <v>0</v>
      </c>
      <c r="Z93" s="202">
        <v>2.23</v>
      </c>
      <c r="AA93" s="202">
        <v>0.71</v>
      </c>
      <c r="AB93" s="202">
        <v>0</v>
      </c>
      <c r="AC93" s="202">
        <v>13.3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33.85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134.86000000000001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8.2100000000000009</v>
      </c>
      <c r="E94" s="202">
        <v>0</v>
      </c>
      <c r="F94" s="202">
        <v>0</v>
      </c>
      <c r="G94" s="202">
        <v>20.329999999999998</v>
      </c>
      <c r="H94" s="202">
        <v>0</v>
      </c>
      <c r="I94" s="202">
        <v>0</v>
      </c>
      <c r="J94" s="202">
        <v>27.59</v>
      </c>
      <c r="K94" s="202">
        <v>4.49</v>
      </c>
      <c r="L94" s="202">
        <v>100.22</v>
      </c>
      <c r="M94" s="202">
        <v>0.46</v>
      </c>
      <c r="N94" s="202">
        <v>1.18</v>
      </c>
      <c r="O94" s="202">
        <v>0</v>
      </c>
      <c r="P94" s="202">
        <v>1</v>
      </c>
      <c r="Q94" s="202">
        <v>3.41</v>
      </c>
      <c r="R94" s="202">
        <v>0.42</v>
      </c>
      <c r="S94" s="202">
        <v>0</v>
      </c>
      <c r="T94" s="202">
        <v>0</v>
      </c>
      <c r="U94" s="202">
        <v>2.08</v>
      </c>
      <c r="V94" s="202">
        <v>0.21</v>
      </c>
      <c r="W94" s="202">
        <v>0.44</v>
      </c>
      <c r="X94" s="202">
        <v>0.98</v>
      </c>
      <c r="Y94" s="202">
        <v>0</v>
      </c>
      <c r="Z94" s="202">
        <v>1.75</v>
      </c>
      <c r="AA94" s="202">
        <v>0.71</v>
      </c>
      <c r="AB94" s="202">
        <v>0</v>
      </c>
      <c r="AC94" s="202">
        <v>13.3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33.85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134.86000000000001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8.3699999999999992</v>
      </c>
      <c r="E95" s="202">
        <v>0</v>
      </c>
      <c r="F95" s="202">
        <v>0</v>
      </c>
      <c r="G95" s="202">
        <v>20.329999999999998</v>
      </c>
      <c r="H95" s="202">
        <v>0</v>
      </c>
      <c r="I95" s="202">
        <v>0</v>
      </c>
      <c r="J95" s="202">
        <v>27.59</v>
      </c>
      <c r="K95" s="202">
        <v>4.49</v>
      </c>
      <c r="L95" s="202">
        <v>100.22</v>
      </c>
      <c r="M95" s="202">
        <v>0.46</v>
      </c>
      <c r="N95" s="202">
        <v>1.18</v>
      </c>
      <c r="O95" s="202">
        <v>0</v>
      </c>
      <c r="P95" s="202">
        <v>1</v>
      </c>
      <c r="Q95" s="202">
        <v>3.41</v>
      </c>
      <c r="R95" s="202">
        <v>0.42</v>
      </c>
      <c r="S95" s="202">
        <v>0</v>
      </c>
      <c r="T95" s="202">
        <v>0</v>
      </c>
      <c r="U95" s="202">
        <v>2.08</v>
      </c>
      <c r="V95" s="202">
        <v>0.21</v>
      </c>
      <c r="W95" s="202">
        <v>0.44</v>
      </c>
      <c r="X95" s="202">
        <v>0.98</v>
      </c>
      <c r="Y95" s="202">
        <v>0</v>
      </c>
      <c r="Z95" s="202">
        <v>2.23</v>
      </c>
      <c r="AA95" s="202">
        <v>0.71</v>
      </c>
      <c r="AB95" s="202">
        <v>0</v>
      </c>
      <c r="AC95" s="202">
        <v>13.3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33.85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134.86000000000001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8.3699999999999992</v>
      </c>
      <c r="E96" s="202">
        <v>0</v>
      </c>
      <c r="F96" s="202">
        <v>0</v>
      </c>
      <c r="G96" s="202">
        <v>20.329999999999998</v>
      </c>
      <c r="H96" s="202">
        <v>0</v>
      </c>
      <c r="I96" s="202">
        <v>0</v>
      </c>
      <c r="J96" s="202">
        <v>27.59</v>
      </c>
      <c r="K96" s="202">
        <v>4.49</v>
      </c>
      <c r="L96" s="202">
        <v>100.22</v>
      </c>
      <c r="M96" s="202">
        <v>0.46</v>
      </c>
      <c r="N96" s="202">
        <v>1.18</v>
      </c>
      <c r="O96" s="202">
        <v>0</v>
      </c>
      <c r="P96" s="202">
        <v>1</v>
      </c>
      <c r="Q96" s="202">
        <v>3.41</v>
      </c>
      <c r="R96" s="202">
        <v>0.42</v>
      </c>
      <c r="S96" s="202">
        <v>0</v>
      </c>
      <c r="T96" s="202">
        <v>0</v>
      </c>
      <c r="U96" s="202">
        <v>2.08</v>
      </c>
      <c r="V96" s="202">
        <v>0.21</v>
      </c>
      <c r="W96" s="202">
        <v>0.44</v>
      </c>
      <c r="X96" s="202">
        <v>0.98</v>
      </c>
      <c r="Y96" s="202">
        <v>0</v>
      </c>
      <c r="Z96" s="202">
        <v>2.23</v>
      </c>
      <c r="AA96" s="202">
        <v>0.71</v>
      </c>
      <c r="AB96" s="202">
        <v>0</v>
      </c>
      <c r="AC96" s="202">
        <v>13.3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33.85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134.86000000000001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8.3699999999999992</v>
      </c>
      <c r="E97" s="202">
        <v>0</v>
      </c>
      <c r="F97" s="202">
        <v>0</v>
      </c>
      <c r="G97" s="202">
        <v>20.329999999999998</v>
      </c>
      <c r="H97" s="202">
        <v>0</v>
      </c>
      <c r="I97" s="202">
        <v>0</v>
      </c>
      <c r="J97" s="202">
        <v>27.59</v>
      </c>
      <c r="K97" s="202">
        <v>4.49</v>
      </c>
      <c r="L97" s="202">
        <v>100.22</v>
      </c>
      <c r="M97" s="202">
        <v>0.46</v>
      </c>
      <c r="N97" s="202">
        <v>1.18</v>
      </c>
      <c r="O97" s="202">
        <v>0</v>
      </c>
      <c r="P97" s="202">
        <v>1</v>
      </c>
      <c r="Q97" s="202">
        <v>3.41</v>
      </c>
      <c r="R97" s="202">
        <v>0.42</v>
      </c>
      <c r="S97" s="202">
        <v>0</v>
      </c>
      <c r="T97" s="202">
        <v>0</v>
      </c>
      <c r="U97" s="202">
        <v>2.08</v>
      </c>
      <c r="V97" s="202">
        <v>0.21</v>
      </c>
      <c r="W97" s="202">
        <v>0.44</v>
      </c>
      <c r="X97" s="202">
        <v>0.98</v>
      </c>
      <c r="Y97" s="202">
        <v>0</v>
      </c>
      <c r="Z97" s="202">
        <v>2.23</v>
      </c>
      <c r="AA97" s="202">
        <v>0.71</v>
      </c>
      <c r="AB97" s="202">
        <v>0</v>
      </c>
      <c r="AC97" s="202">
        <v>13.3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33.85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134.86000000000001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8.3699999999999992</v>
      </c>
      <c r="E98" s="202">
        <v>0</v>
      </c>
      <c r="F98" s="202">
        <v>0</v>
      </c>
      <c r="G98" s="202">
        <v>20.329999999999998</v>
      </c>
      <c r="H98" s="202">
        <v>0</v>
      </c>
      <c r="I98" s="202">
        <v>0</v>
      </c>
      <c r="J98" s="202">
        <v>27.59</v>
      </c>
      <c r="K98" s="202">
        <v>4.49</v>
      </c>
      <c r="L98" s="202">
        <v>100.22</v>
      </c>
      <c r="M98" s="202">
        <v>0.46</v>
      </c>
      <c r="N98" s="202">
        <v>1.18</v>
      </c>
      <c r="O98" s="202">
        <v>0</v>
      </c>
      <c r="P98" s="202">
        <v>1</v>
      </c>
      <c r="Q98" s="202">
        <v>3.41</v>
      </c>
      <c r="R98" s="202">
        <v>0.42</v>
      </c>
      <c r="S98" s="202">
        <v>0</v>
      </c>
      <c r="T98" s="202">
        <v>0</v>
      </c>
      <c r="U98" s="202">
        <v>2.08</v>
      </c>
      <c r="V98" s="202">
        <v>0.21</v>
      </c>
      <c r="W98" s="202">
        <v>0.44</v>
      </c>
      <c r="X98" s="202">
        <v>0.98</v>
      </c>
      <c r="Y98" s="202">
        <v>0</v>
      </c>
      <c r="Z98" s="202">
        <v>2.23</v>
      </c>
      <c r="AA98" s="202">
        <v>0.71</v>
      </c>
      <c r="AB98" s="202">
        <v>0</v>
      </c>
      <c r="AC98" s="202">
        <v>13.3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33.85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134.86000000000001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0.19962499999999986</v>
      </c>
      <c r="E99">
        <f t="shared" si="0"/>
        <v>0</v>
      </c>
      <c r="F99">
        <f t="shared" si="0"/>
        <v>0</v>
      </c>
      <c r="G99">
        <f t="shared" si="0"/>
        <v>0.48723999999999923</v>
      </c>
      <c r="H99">
        <f t="shared" si="0"/>
        <v>0</v>
      </c>
      <c r="I99">
        <f t="shared" si="0"/>
        <v>0</v>
      </c>
      <c r="J99">
        <f t="shared" si="0"/>
        <v>0.65808000000000011</v>
      </c>
      <c r="K99">
        <f t="shared" si="0"/>
        <v>8.2832500000000114E-2</v>
      </c>
      <c r="L99">
        <f t="shared" si="0"/>
        <v>4.3474200000000041</v>
      </c>
      <c r="M99">
        <f t="shared" si="0"/>
        <v>1.1040000000000017E-2</v>
      </c>
      <c r="N99">
        <f t="shared" si="0"/>
        <v>2.8320000000000067E-2</v>
      </c>
      <c r="O99">
        <f t="shared" si="0"/>
        <v>0</v>
      </c>
      <c r="P99">
        <f t="shared" si="0"/>
        <v>5.3222499999999916E-2</v>
      </c>
      <c r="Q99">
        <f t="shared" si="0"/>
        <v>5.7797500000000022E-2</v>
      </c>
      <c r="R99">
        <f t="shared" si="0"/>
        <v>8.2107500000000111E-2</v>
      </c>
      <c r="S99">
        <f t="shared" si="0"/>
        <v>0</v>
      </c>
      <c r="T99">
        <f t="shared" si="0"/>
        <v>0</v>
      </c>
      <c r="U99">
        <f t="shared" si="0"/>
        <v>4.9920000000000089E-2</v>
      </c>
      <c r="V99">
        <f t="shared" si="0"/>
        <v>1.6972499999999977E-2</v>
      </c>
      <c r="W99">
        <f t="shared" si="0"/>
        <v>1.0684999999999988E-2</v>
      </c>
      <c r="X99">
        <f t="shared" si="0"/>
        <v>2.3667500000000008E-2</v>
      </c>
      <c r="Y99">
        <f t="shared" si="0"/>
        <v>0</v>
      </c>
      <c r="Z99">
        <f t="shared" si="0"/>
        <v>0.72903499999999932</v>
      </c>
      <c r="AA99">
        <f t="shared" si="0"/>
        <v>0.20959250000000004</v>
      </c>
      <c r="AB99">
        <f t="shared" si="0"/>
        <v>0</v>
      </c>
      <c r="AC99">
        <f t="shared" si="0"/>
        <v>0.31928749999999956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0.8356875000000008</v>
      </c>
      <c r="AJ99">
        <f t="shared" si="0"/>
        <v>0</v>
      </c>
      <c r="AK99">
        <f t="shared" si="0"/>
        <v>0.21861500000000011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3.2301600000000037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-84.557000000000002</v>
      </c>
      <c r="G3" s="83">
        <v>-84.557000000000002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84.557000000000002</v>
      </c>
      <c r="AF3" s="83">
        <v>0</v>
      </c>
      <c r="AG3" s="83">
        <v>0</v>
      </c>
      <c r="AH3" s="83">
        <v>0</v>
      </c>
      <c r="AI3" s="83">
        <v>84.557000000000002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84.557000000000002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-84.557000000000002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845.57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845.57</v>
      </c>
      <c r="DF3" s="82">
        <f>AR3+AU3+BB3+BI3+BP3</f>
        <v>84.557000000000002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-84.557000000000002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-111.051</v>
      </c>
      <c r="G4" s="83">
        <v>-111.051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111.051</v>
      </c>
      <c r="AF4" s="83">
        <v>0</v>
      </c>
      <c r="AG4" s="83">
        <v>0</v>
      </c>
      <c r="AH4" s="83">
        <v>0</v>
      </c>
      <c r="AI4" s="83">
        <v>111.051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111.051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-111.051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1110.51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1110.51</v>
      </c>
      <c r="DF4" s="82">
        <f t="shared" ref="DF4:DF67" si="31">AR4+AU4+BB4+BI4+BP4</f>
        <v>111.051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-111.051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-113</v>
      </c>
      <c r="G5" s="83">
        <v>-113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113</v>
      </c>
      <c r="AF5" s="83">
        <v>0</v>
      </c>
      <c r="AG5" s="83">
        <v>0</v>
      </c>
      <c r="AH5" s="83">
        <v>0</v>
      </c>
      <c r="AI5" s="83">
        <v>113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113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-113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1130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1130</v>
      </c>
      <c r="DF5" s="82">
        <f t="shared" si="31"/>
        <v>113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-113</v>
      </c>
      <c r="DK5" s="85">
        <f t="shared" si="9"/>
        <v>0</v>
      </c>
    </row>
    <row r="6" spans="1:115" ht="15.75" thickBot="1">
      <c r="A6" s="77"/>
      <c r="B6" s="32">
        <v>4</v>
      </c>
      <c r="C6" s="83">
        <v>-10</v>
      </c>
      <c r="D6" s="83">
        <v>0</v>
      </c>
      <c r="E6" s="83">
        <v>0</v>
      </c>
      <c r="F6" s="83">
        <v>-74</v>
      </c>
      <c r="G6" s="83">
        <v>-84</v>
      </c>
      <c r="H6" s="77"/>
      <c r="I6" s="32">
        <v>4</v>
      </c>
      <c r="J6" s="83">
        <v>10</v>
      </c>
      <c r="K6" s="83">
        <v>0</v>
      </c>
      <c r="L6" s="83">
        <v>0</v>
      </c>
      <c r="M6" s="83">
        <v>0</v>
      </c>
      <c r="N6" s="83">
        <v>10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74</v>
      </c>
      <c r="AF6" s="83">
        <v>0</v>
      </c>
      <c r="AG6" s="83">
        <v>0</v>
      </c>
      <c r="AH6" s="83">
        <v>0</v>
      </c>
      <c r="AI6" s="83">
        <v>74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10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-10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74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-74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100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100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740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740</v>
      </c>
      <c r="DF6" s="82">
        <f t="shared" si="31"/>
        <v>84</v>
      </c>
      <c r="DG6" s="82">
        <f t="shared" si="32"/>
        <v>-10</v>
      </c>
      <c r="DH6" s="82">
        <f t="shared" si="33"/>
        <v>0</v>
      </c>
      <c r="DI6" s="82">
        <f t="shared" si="34"/>
        <v>0</v>
      </c>
      <c r="DJ6" s="82">
        <f t="shared" si="35"/>
        <v>-74</v>
      </c>
      <c r="DK6" s="85">
        <f t="shared" si="9"/>
        <v>0</v>
      </c>
    </row>
    <row r="7" spans="1:115" ht="15.75" thickBot="1">
      <c r="A7" s="77"/>
      <c r="B7" s="32">
        <v>5</v>
      </c>
      <c r="C7" s="83">
        <v>-20</v>
      </c>
      <c r="D7" s="83">
        <v>0</v>
      </c>
      <c r="E7" s="83">
        <v>0</v>
      </c>
      <c r="F7" s="83">
        <v>-184.661</v>
      </c>
      <c r="G7" s="83">
        <v>-204.661</v>
      </c>
      <c r="H7" s="77"/>
      <c r="I7" s="32">
        <v>5</v>
      </c>
      <c r="J7" s="83">
        <v>20</v>
      </c>
      <c r="K7" s="83">
        <v>0</v>
      </c>
      <c r="L7" s="83">
        <v>0</v>
      </c>
      <c r="M7" s="83">
        <v>0</v>
      </c>
      <c r="N7" s="83">
        <v>20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184.661</v>
      </c>
      <c r="AF7" s="83">
        <v>0</v>
      </c>
      <c r="AG7" s="83">
        <v>0</v>
      </c>
      <c r="AH7" s="83">
        <v>0</v>
      </c>
      <c r="AI7" s="83">
        <v>184.661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20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-20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184.661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-184.661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200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200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1846.6100000000001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1846.6100000000001</v>
      </c>
      <c r="DF7" s="82">
        <f t="shared" si="31"/>
        <v>204.661</v>
      </c>
      <c r="DG7" s="82">
        <f t="shared" si="32"/>
        <v>-20</v>
      </c>
      <c r="DH7" s="82">
        <f t="shared" si="33"/>
        <v>0</v>
      </c>
      <c r="DI7" s="82">
        <f t="shared" si="34"/>
        <v>0</v>
      </c>
      <c r="DJ7" s="82">
        <f t="shared" si="35"/>
        <v>-184.661</v>
      </c>
      <c r="DK7" s="85">
        <f t="shared" si="9"/>
        <v>0</v>
      </c>
    </row>
    <row r="8" spans="1:115" ht="15.75" thickBot="1">
      <c r="A8" s="77"/>
      <c r="B8" s="32">
        <v>6</v>
      </c>
      <c r="C8" s="83">
        <v>-35</v>
      </c>
      <c r="D8" s="83">
        <v>0</v>
      </c>
      <c r="E8" s="83">
        <v>0</v>
      </c>
      <c r="F8" s="83">
        <v>-181</v>
      </c>
      <c r="G8" s="83">
        <v>-216</v>
      </c>
      <c r="H8" s="77"/>
      <c r="I8" s="32">
        <v>6</v>
      </c>
      <c r="J8" s="83">
        <v>35</v>
      </c>
      <c r="K8" s="83">
        <v>0</v>
      </c>
      <c r="L8" s="83">
        <v>0</v>
      </c>
      <c r="M8" s="83">
        <v>0</v>
      </c>
      <c r="N8" s="83">
        <v>35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181</v>
      </c>
      <c r="AF8" s="83">
        <v>0</v>
      </c>
      <c r="AG8" s="83">
        <v>0</v>
      </c>
      <c r="AH8" s="83">
        <v>0</v>
      </c>
      <c r="AI8" s="83">
        <v>181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35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-35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181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-181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350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350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1810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1810</v>
      </c>
      <c r="DF8" s="82">
        <f t="shared" si="31"/>
        <v>216</v>
      </c>
      <c r="DG8" s="82">
        <f t="shared" si="32"/>
        <v>-35</v>
      </c>
      <c r="DH8" s="82">
        <f t="shared" si="33"/>
        <v>0</v>
      </c>
      <c r="DI8" s="82">
        <f t="shared" si="34"/>
        <v>0</v>
      </c>
      <c r="DJ8" s="82">
        <f t="shared" si="35"/>
        <v>-181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-185</v>
      </c>
      <c r="G9" s="83">
        <v>-185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185</v>
      </c>
      <c r="AF9" s="83">
        <v>0</v>
      </c>
      <c r="AG9" s="83">
        <v>0</v>
      </c>
      <c r="AH9" s="83">
        <v>0</v>
      </c>
      <c r="AI9" s="83">
        <v>185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185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-185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1850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1850</v>
      </c>
      <c r="DF9" s="82">
        <f t="shared" si="31"/>
        <v>185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-185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-163</v>
      </c>
      <c r="G10" s="83">
        <v>-163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163</v>
      </c>
      <c r="AF10" s="83">
        <v>0</v>
      </c>
      <c r="AG10" s="83">
        <v>0</v>
      </c>
      <c r="AH10" s="83">
        <v>0</v>
      </c>
      <c r="AI10" s="83">
        <v>163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163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-163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1630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1630</v>
      </c>
      <c r="DF10" s="82">
        <f t="shared" si="31"/>
        <v>163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-163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-142</v>
      </c>
      <c r="G11" s="83">
        <v>-142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142</v>
      </c>
      <c r="AF11" s="83">
        <v>0</v>
      </c>
      <c r="AG11" s="83">
        <v>0</v>
      </c>
      <c r="AH11" s="83">
        <v>0</v>
      </c>
      <c r="AI11" s="83">
        <v>142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142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-142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1420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1420</v>
      </c>
      <c r="DF11" s="82">
        <f t="shared" si="31"/>
        <v>142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-142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-29</v>
      </c>
      <c r="D12" s="83">
        <v>0</v>
      </c>
      <c r="E12" s="83">
        <v>0</v>
      </c>
      <c r="F12" s="83">
        <v>-85</v>
      </c>
      <c r="G12" s="83">
        <v>-114</v>
      </c>
      <c r="H12" s="77"/>
      <c r="I12" s="32">
        <v>10</v>
      </c>
      <c r="J12" s="83">
        <v>29</v>
      </c>
      <c r="K12" s="83">
        <v>0</v>
      </c>
      <c r="L12" s="83">
        <v>0</v>
      </c>
      <c r="M12" s="83">
        <v>0</v>
      </c>
      <c r="N12" s="83">
        <v>29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85</v>
      </c>
      <c r="AF12" s="83">
        <v>0</v>
      </c>
      <c r="AG12" s="83">
        <v>0</v>
      </c>
      <c r="AH12" s="83">
        <v>0</v>
      </c>
      <c r="AI12" s="83">
        <v>85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29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-29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85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-85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290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290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850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850</v>
      </c>
      <c r="DF12" s="82">
        <f t="shared" si="31"/>
        <v>114</v>
      </c>
      <c r="DG12" s="82">
        <f t="shared" si="32"/>
        <v>-29</v>
      </c>
      <c r="DH12" s="82">
        <f t="shared" si="33"/>
        <v>0</v>
      </c>
      <c r="DI12" s="82">
        <f t="shared" si="34"/>
        <v>0</v>
      </c>
      <c r="DJ12" s="82">
        <f t="shared" si="35"/>
        <v>-85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-16</v>
      </c>
      <c r="D13" s="83">
        <v>0</v>
      </c>
      <c r="E13" s="83">
        <v>0</v>
      </c>
      <c r="F13" s="83">
        <v>-54.287999999999997</v>
      </c>
      <c r="G13" s="83">
        <v>-70.287999999999997</v>
      </c>
      <c r="H13" s="77"/>
      <c r="I13" s="32">
        <v>11</v>
      </c>
      <c r="J13" s="83">
        <v>16</v>
      </c>
      <c r="K13" s="83">
        <v>0</v>
      </c>
      <c r="L13" s="83">
        <v>0</v>
      </c>
      <c r="M13" s="83">
        <v>0</v>
      </c>
      <c r="N13" s="83">
        <v>16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54.287999999999997</v>
      </c>
      <c r="AF13" s="83">
        <v>0</v>
      </c>
      <c r="AG13" s="83">
        <v>0</v>
      </c>
      <c r="AH13" s="83">
        <v>0</v>
      </c>
      <c r="AI13" s="83">
        <v>54.287999999999997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16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-16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54.287999999999997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-54.287999999999997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160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160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542.88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542.88</v>
      </c>
      <c r="DF13" s="82">
        <f t="shared" si="31"/>
        <v>70.287999999999997</v>
      </c>
      <c r="DG13" s="82">
        <f t="shared" si="32"/>
        <v>-16</v>
      </c>
      <c r="DH13" s="82">
        <f t="shared" si="33"/>
        <v>0</v>
      </c>
      <c r="DI13" s="82">
        <f t="shared" si="34"/>
        <v>0</v>
      </c>
      <c r="DJ13" s="82">
        <f t="shared" si="35"/>
        <v>-54.287999999999997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-30.905000000000001</v>
      </c>
      <c r="D14" s="83">
        <v>0</v>
      </c>
      <c r="E14" s="83">
        <v>0</v>
      </c>
      <c r="F14" s="83">
        <v>-42.094999999999999</v>
      </c>
      <c r="G14" s="83">
        <v>-73</v>
      </c>
      <c r="H14" s="77"/>
      <c r="I14" s="32">
        <v>12</v>
      </c>
      <c r="J14" s="83">
        <v>30.905000000000001</v>
      </c>
      <c r="K14" s="83">
        <v>0</v>
      </c>
      <c r="L14" s="83">
        <v>0</v>
      </c>
      <c r="M14" s="83">
        <v>0</v>
      </c>
      <c r="N14" s="83">
        <v>30.905000000000001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42.094999999999999</v>
      </c>
      <c r="AF14" s="83">
        <v>0</v>
      </c>
      <c r="AG14" s="83">
        <v>0</v>
      </c>
      <c r="AH14" s="83">
        <v>0</v>
      </c>
      <c r="AI14" s="83">
        <v>42.094999999999999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30.905000000000001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-30.905000000000001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42.094999999999999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-42.094999999999999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309.05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309.05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420.95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420.95</v>
      </c>
      <c r="DF14" s="82">
        <f t="shared" si="31"/>
        <v>73</v>
      </c>
      <c r="DG14" s="82">
        <f t="shared" si="32"/>
        <v>-30.905000000000001</v>
      </c>
      <c r="DH14" s="82">
        <f t="shared" si="33"/>
        <v>0</v>
      </c>
      <c r="DI14" s="82">
        <f t="shared" si="34"/>
        <v>0</v>
      </c>
      <c r="DJ14" s="82">
        <f t="shared" si="35"/>
        <v>-42.094999999999999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-30.059000000000001</v>
      </c>
      <c r="D15" s="83">
        <v>0</v>
      </c>
      <c r="E15" s="83">
        <v>0</v>
      </c>
      <c r="F15" s="83">
        <v>-40.941000000000003</v>
      </c>
      <c r="G15" s="83">
        <v>-71</v>
      </c>
      <c r="H15" s="77"/>
      <c r="I15" s="32">
        <v>13</v>
      </c>
      <c r="J15" s="83">
        <v>30.059000000000001</v>
      </c>
      <c r="K15" s="83">
        <v>0</v>
      </c>
      <c r="L15" s="83">
        <v>0</v>
      </c>
      <c r="M15" s="83">
        <v>0</v>
      </c>
      <c r="N15" s="83">
        <v>30.059000000000001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40.941000000000003</v>
      </c>
      <c r="AF15" s="83">
        <v>0</v>
      </c>
      <c r="AG15" s="83">
        <v>0</v>
      </c>
      <c r="AH15" s="83">
        <v>0</v>
      </c>
      <c r="AI15" s="83">
        <v>40.941000000000003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30.059000000000001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-30.059000000000001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40.941000000000003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-40.941000000000003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300.59000000000003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300.59000000000003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409.41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409.41</v>
      </c>
      <c r="DF15" s="82">
        <f t="shared" si="31"/>
        <v>71</v>
      </c>
      <c r="DG15" s="82">
        <f t="shared" si="32"/>
        <v>-30.059000000000001</v>
      </c>
      <c r="DH15" s="82">
        <f t="shared" si="33"/>
        <v>0</v>
      </c>
      <c r="DI15" s="82">
        <f t="shared" si="34"/>
        <v>0</v>
      </c>
      <c r="DJ15" s="82">
        <f t="shared" si="35"/>
        <v>-40.941000000000003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-23.707999999999998</v>
      </c>
      <c r="D16" s="83">
        <v>0</v>
      </c>
      <c r="E16" s="83">
        <v>0</v>
      </c>
      <c r="F16" s="83">
        <v>-32.292000000000002</v>
      </c>
      <c r="G16" s="83">
        <v>-56</v>
      </c>
      <c r="H16" s="77"/>
      <c r="I16" s="32">
        <v>14</v>
      </c>
      <c r="J16" s="83">
        <v>23.707999999999998</v>
      </c>
      <c r="K16" s="83">
        <v>0</v>
      </c>
      <c r="L16" s="83">
        <v>0</v>
      </c>
      <c r="M16" s="83">
        <v>0</v>
      </c>
      <c r="N16" s="83">
        <v>23.707999999999998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32.292000000000002</v>
      </c>
      <c r="AF16" s="83">
        <v>0</v>
      </c>
      <c r="AG16" s="83">
        <v>0</v>
      </c>
      <c r="AH16" s="83">
        <v>0</v>
      </c>
      <c r="AI16" s="83">
        <v>32.292000000000002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23.707999999999998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-23.707999999999998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32.292000000000002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-32.292000000000002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237.07999999999998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237.07999999999998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322.92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322.92</v>
      </c>
      <c r="DF16" s="82">
        <f t="shared" si="31"/>
        <v>56</v>
      </c>
      <c r="DG16" s="82">
        <f t="shared" si="32"/>
        <v>-23.707999999999998</v>
      </c>
      <c r="DH16" s="82">
        <f t="shared" si="33"/>
        <v>0</v>
      </c>
      <c r="DI16" s="82">
        <f t="shared" si="34"/>
        <v>0</v>
      </c>
      <c r="DJ16" s="82">
        <f t="shared" si="35"/>
        <v>-32.292000000000002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-14.394</v>
      </c>
      <c r="D17" s="83">
        <v>0</v>
      </c>
      <c r="E17" s="83">
        <v>0</v>
      </c>
      <c r="F17" s="83">
        <v>-19.606000000000002</v>
      </c>
      <c r="G17" s="83">
        <v>-34</v>
      </c>
      <c r="H17" s="77"/>
      <c r="I17" s="32">
        <v>15</v>
      </c>
      <c r="J17" s="83">
        <v>14.394</v>
      </c>
      <c r="K17" s="83">
        <v>0</v>
      </c>
      <c r="L17" s="83">
        <v>0</v>
      </c>
      <c r="M17" s="83">
        <v>0</v>
      </c>
      <c r="N17" s="83">
        <v>14.394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19.606000000000002</v>
      </c>
      <c r="AF17" s="83">
        <v>0</v>
      </c>
      <c r="AG17" s="83">
        <v>0</v>
      </c>
      <c r="AH17" s="83">
        <v>0</v>
      </c>
      <c r="AI17" s="83">
        <v>19.606000000000002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14.394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-14.394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19.606000000000002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-19.606000000000002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143.94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143.94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196.06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196.06</v>
      </c>
      <c r="DF17" s="82">
        <f t="shared" si="31"/>
        <v>34</v>
      </c>
      <c r="DG17" s="82">
        <f t="shared" si="32"/>
        <v>-14.394</v>
      </c>
      <c r="DH17" s="82">
        <f t="shared" si="33"/>
        <v>0</v>
      </c>
      <c r="DI17" s="82">
        <f t="shared" si="34"/>
        <v>0</v>
      </c>
      <c r="DJ17" s="82">
        <f t="shared" si="35"/>
        <v>-19.606000000000002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-3.387</v>
      </c>
      <c r="D18" s="83">
        <v>0</v>
      </c>
      <c r="E18" s="83">
        <v>0</v>
      </c>
      <c r="F18" s="83">
        <v>-4.6130000000000004</v>
      </c>
      <c r="G18" s="83">
        <v>-8</v>
      </c>
      <c r="H18" s="77"/>
      <c r="I18" s="32">
        <v>16</v>
      </c>
      <c r="J18" s="83">
        <v>3.387</v>
      </c>
      <c r="K18" s="83">
        <v>0</v>
      </c>
      <c r="L18" s="83">
        <v>0</v>
      </c>
      <c r="M18" s="83">
        <v>0</v>
      </c>
      <c r="N18" s="83">
        <v>3.387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4.6130000000000004</v>
      </c>
      <c r="AF18" s="83">
        <v>0</v>
      </c>
      <c r="AG18" s="83">
        <v>0</v>
      </c>
      <c r="AH18" s="83">
        <v>0</v>
      </c>
      <c r="AI18" s="83">
        <v>4.6130000000000004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3.387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-3.387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4.6130000000000004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-4.6130000000000004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33.869999999999997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33.869999999999997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46.13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46.13</v>
      </c>
      <c r="DF18" s="82">
        <f t="shared" si="31"/>
        <v>8</v>
      </c>
      <c r="DG18" s="82">
        <f t="shared" si="32"/>
        <v>-3.387</v>
      </c>
      <c r="DH18" s="82">
        <f t="shared" si="33"/>
        <v>0</v>
      </c>
      <c r="DI18" s="82">
        <f t="shared" si="34"/>
        <v>0</v>
      </c>
      <c r="DJ18" s="82">
        <f t="shared" si="35"/>
        <v>-4.6130000000000004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-12.701000000000001</v>
      </c>
      <c r="D27" s="83">
        <v>0</v>
      </c>
      <c r="E27" s="83">
        <v>0</v>
      </c>
      <c r="F27" s="83">
        <v>-17.298999999999999</v>
      </c>
      <c r="G27" s="83">
        <v>-30</v>
      </c>
      <c r="H27" s="77"/>
      <c r="I27" s="32">
        <v>25</v>
      </c>
      <c r="J27" s="83">
        <v>12.701000000000001</v>
      </c>
      <c r="K27" s="83">
        <v>0</v>
      </c>
      <c r="L27" s="83">
        <v>0</v>
      </c>
      <c r="M27" s="83">
        <v>0</v>
      </c>
      <c r="N27" s="83">
        <v>12.701000000000001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17.298999999999999</v>
      </c>
      <c r="AF27" s="83">
        <v>0</v>
      </c>
      <c r="AG27" s="83">
        <v>0</v>
      </c>
      <c r="AH27" s="83">
        <v>0</v>
      </c>
      <c r="AI27" s="83">
        <v>17.298999999999999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12.701000000000001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-12.701000000000001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17.298999999999999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-17.298999999999999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127.01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127.01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172.99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172.99</v>
      </c>
      <c r="DF27" s="82">
        <f t="shared" si="31"/>
        <v>30</v>
      </c>
      <c r="DG27" s="82">
        <f t="shared" si="32"/>
        <v>-12.701000000000001</v>
      </c>
      <c r="DH27" s="82">
        <f t="shared" si="33"/>
        <v>0</v>
      </c>
      <c r="DI27" s="82">
        <f t="shared" si="34"/>
        <v>0</v>
      </c>
      <c r="DJ27" s="82">
        <f t="shared" si="35"/>
        <v>-17.298999999999999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-7.6210000000000004</v>
      </c>
      <c r="D28" s="83">
        <v>0</v>
      </c>
      <c r="E28" s="83">
        <v>0</v>
      </c>
      <c r="F28" s="83">
        <v>-10.379</v>
      </c>
      <c r="G28" s="83">
        <v>-18</v>
      </c>
      <c r="H28" s="77"/>
      <c r="I28" s="32">
        <v>26</v>
      </c>
      <c r="J28" s="83">
        <v>7.6210000000000004</v>
      </c>
      <c r="K28" s="83">
        <v>0</v>
      </c>
      <c r="L28" s="83">
        <v>0</v>
      </c>
      <c r="M28" s="83">
        <v>0</v>
      </c>
      <c r="N28" s="83">
        <v>7.6210000000000004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10.379</v>
      </c>
      <c r="AF28" s="83">
        <v>0</v>
      </c>
      <c r="AG28" s="83">
        <v>0</v>
      </c>
      <c r="AH28" s="83">
        <v>0</v>
      </c>
      <c r="AI28" s="83">
        <v>10.379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7.6210000000000004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-7.6210000000000004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10.379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-10.379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76.210000000000008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76.210000000000008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103.78999999999999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103.78999999999999</v>
      </c>
      <c r="DF28" s="82">
        <f t="shared" si="31"/>
        <v>18</v>
      </c>
      <c r="DG28" s="82">
        <f t="shared" si="32"/>
        <v>-7.6210000000000004</v>
      </c>
      <c r="DH28" s="82">
        <f t="shared" si="33"/>
        <v>0</v>
      </c>
      <c r="DI28" s="82">
        <f t="shared" si="34"/>
        <v>0</v>
      </c>
      <c r="DJ28" s="82">
        <f t="shared" si="35"/>
        <v>-10.379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-6.35</v>
      </c>
      <c r="D29" s="83">
        <v>0</v>
      </c>
      <c r="E29" s="83">
        <v>0</v>
      </c>
      <c r="F29" s="83">
        <v>-8.65</v>
      </c>
      <c r="G29" s="83">
        <v>-15</v>
      </c>
      <c r="H29" s="77"/>
      <c r="I29" s="32">
        <v>27</v>
      </c>
      <c r="J29" s="83">
        <v>6.35</v>
      </c>
      <c r="K29" s="83">
        <v>0</v>
      </c>
      <c r="L29" s="83">
        <v>0</v>
      </c>
      <c r="M29" s="83">
        <v>0</v>
      </c>
      <c r="N29" s="83">
        <v>6.35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8.65</v>
      </c>
      <c r="AF29" s="83">
        <v>0</v>
      </c>
      <c r="AG29" s="83">
        <v>0</v>
      </c>
      <c r="AH29" s="83">
        <v>0</v>
      </c>
      <c r="AI29" s="83">
        <v>8.65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6.35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-6.35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8.65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-8.65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63.5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63.5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86.5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86.5</v>
      </c>
      <c r="DF29" s="82">
        <f t="shared" si="31"/>
        <v>15</v>
      </c>
      <c r="DG29" s="82">
        <f t="shared" si="32"/>
        <v>-6.35</v>
      </c>
      <c r="DH29" s="82">
        <f t="shared" si="33"/>
        <v>0</v>
      </c>
      <c r="DI29" s="82">
        <f t="shared" si="34"/>
        <v>0</v>
      </c>
      <c r="DJ29" s="82">
        <f t="shared" si="35"/>
        <v>-8.65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-2.54</v>
      </c>
      <c r="D30" s="83">
        <v>0</v>
      </c>
      <c r="E30" s="83">
        <v>0</v>
      </c>
      <c r="F30" s="83">
        <v>-3.46</v>
      </c>
      <c r="G30" s="83">
        <v>-6</v>
      </c>
      <c r="H30" s="77"/>
      <c r="I30" s="32">
        <v>28</v>
      </c>
      <c r="J30" s="83">
        <v>2.54</v>
      </c>
      <c r="K30" s="83">
        <v>0</v>
      </c>
      <c r="L30" s="83">
        <v>0</v>
      </c>
      <c r="M30" s="83">
        <v>0</v>
      </c>
      <c r="N30" s="83">
        <v>2.54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3.46</v>
      </c>
      <c r="AF30" s="83">
        <v>0</v>
      </c>
      <c r="AG30" s="83">
        <v>0</v>
      </c>
      <c r="AH30" s="83">
        <v>0</v>
      </c>
      <c r="AI30" s="83">
        <v>3.46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2.54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-2.54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3.46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-3.46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25.4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25.4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34.6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34.6</v>
      </c>
      <c r="DF30" s="82">
        <f t="shared" si="31"/>
        <v>6</v>
      </c>
      <c r="DG30" s="82">
        <f t="shared" si="32"/>
        <v>-2.54</v>
      </c>
      <c r="DH30" s="82">
        <f t="shared" si="33"/>
        <v>0</v>
      </c>
      <c r="DI30" s="82">
        <f t="shared" si="34"/>
        <v>0</v>
      </c>
      <c r="DJ30" s="82">
        <f t="shared" si="35"/>
        <v>-3.46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3.6970000000000001</v>
      </c>
      <c r="N45" s="83">
        <v>3.6970000000000001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-3.6970000000000001</v>
      </c>
      <c r="AG45" s="83">
        <v>0</v>
      </c>
      <c r="AH45" s="83">
        <v>0</v>
      </c>
      <c r="AI45" s="83">
        <v>-3.6970000000000001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3.6970000000000001</v>
      </c>
      <c r="AY45" s="84">
        <f t="shared" si="14"/>
        <v>-3.6970000000000001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36.97</v>
      </c>
      <c r="CI45" s="81">
        <f t="shared" si="24"/>
        <v>36.97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-3.6970000000000001</v>
      </c>
      <c r="DH45" s="82">
        <f t="shared" si="33"/>
        <v>0</v>
      </c>
      <c r="DI45" s="82">
        <f t="shared" si="34"/>
        <v>0</v>
      </c>
      <c r="DJ45" s="82">
        <f t="shared" si="35"/>
        <v>3.6970000000000001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21.757000000000001</v>
      </c>
      <c r="N46" s="83">
        <v>21.757000000000001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-21.757000000000001</v>
      </c>
      <c r="AG46" s="83">
        <v>0</v>
      </c>
      <c r="AH46" s="83">
        <v>0</v>
      </c>
      <c r="AI46" s="83">
        <v>-21.757000000000001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21.757000000000001</v>
      </c>
      <c r="AY46" s="84">
        <f t="shared" si="14"/>
        <v>-21.757000000000001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217.57000000000002</v>
      </c>
      <c r="CI46" s="81">
        <f t="shared" si="24"/>
        <v>217.57000000000002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-21.757000000000001</v>
      </c>
      <c r="DH46" s="82">
        <f t="shared" si="33"/>
        <v>0</v>
      </c>
      <c r="DI46" s="82">
        <f t="shared" si="34"/>
        <v>0</v>
      </c>
      <c r="DJ46" s="82">
        <f t="shared" si="35"/>
        <v>21.757000000000001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39.470999999999997</v>
      </c>
      <c r="N47" s="83">
        <v>39.470999999999997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-39.470999999999997</v>
      </c>
      <c r="AG47" s="83">
        <v>0</v>
      </c>
      <c r="AH47" s="83">
        <v>0</v>
      </c>
      <c r="AI47" s="83">
        <v>-39.470999999999997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39.470999999999997</v>
      </c>
      <c r="AY47" s="84">
        <f t="shared" si="14"/>
        <v>-39.470999999999997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394.71</v>
      </c>
      <c r="CI47" s="81">
        <f t="shared" si="24"/>
        <v>394.71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-39.470999999999997</v>
      </c>
      <c r="DH47" s="82">
        <f t="shared" si="33"/>
        <v>0</v>
      </c>
      <c r="DI47" s="82">
        <f t="shared" si="34"/>
        <v>0</v>
      </c>
      <c r="DJ47" s="82">
        <f t="shared" si="35"/>
        <v>39.470999999999997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44.03</v>
      </c>
      <c r="N48" s="83">
        <v>44.03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-44.03</v>
      </c>
      <c r="AG48" s="83">
        <v>0</v>
      </c>
      <c r="AH48" s="83">
        <v>0</v>
      </c>
      <c r="AI48" s="83">
        <v>-44.03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44.03</v>
      </c>
      <c r="AY48" s="84">
        <f t="shared" si="14"/>
        <v>-44.03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440.3</v>
      </c>
      <c r="CI48" s="81">
        <f t="shared" si="24"/>
        <v>440.3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-44.03</v>
      </c>
      <c r="DH48" s="82">
        <f t="shared" si="33"/>
        <v>0</v>
      </c>
      <c r="DI48" s="82">
        <f t="shared" si="34"/>
        <v>0</v>
      </c>
      <c r="DJ48" s="82">
        <f t="shared" si="35"/>
        <v>44.03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47.295999999999999</v>
      </c>
      <c r="N49" s="83">
        <v>47.295999999999999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-47.295999999999999</v>
      </c>
      <c r="AG49" s="83">
        <v>0</v>
      </c>
      <c r="AH49" s="83">
        <v>0</v>
      </c>
      <c r="AI49" s="83">
        <v>-47.295999999999999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47.295999999999999</v>
      </c>
      <c r="AY49" s="84">
        <f t="shared" si="14"/>
        <v>-47.295999999999999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472.96</v>
      </c>
      <c r="CI49" s="81">
        <f t="shared" si="24"/>
        <v>472.96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-47.295999999999999</v>
      </c>
      <c r="DH49" s="82">
        <f t="shared" si="33"/>
        <v>0</v>
      </c>
      <c r="DI49" s="82">
        <f t="shared" si="34"/>
        <v>0</v>
      </c>
      <c r="DJ49" s="82">
        <f t="shared" si="35"/>
        <v>47.295999999999999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52.493000000000002</v>
      </c>
      <c r="N50" s="83">
        <v>52.493000000000002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-52.493000000000002</v>
      </c>
      <c r="AG50" s="83">
        <v>0</v>
      </c>
      <c r="AH50" s="83">
        <v>0</v>
      </c>
      <c r="AI50" s="83">
        <v>-52.493000000000002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52.493000000000002</v>
      </c>
      <c r="AY50" s="84">
        <f t="shared" si="14"/>
        <v>-52.493000000000002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524.93000000000006</v>
      </c>
      <c r="CI50" s="81">
        <f t="shared" si="24"/>
        <v>524.93000000000006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-52.493000000000002</v>
      </c>
      <c r="DH50" s="82">
        <f t="shared" si="33"/>
        <v>0</v>
      </c>
      <c r="DI50" s="82">
        <f t="shared" si="34"/>
        <v>0</v>
      </c>
      <c r="DJ50" s="82">
        <f t="shared" si="35"/>
        <v>52.493000000000002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57.734000000000002</v>
      </c>
      <c r="N51" s="83">
        <v>57.734000000000002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-57.734000000000002</v>
      </c>
      <c r="AG51" s="83">
        <v>0</v>
      </c>
      <c r="AH51" s="83">
        <v>0</v>
      </c>
      <c r="AI51" s="83">
        <v>-57.734000000000002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57.734000000000002</v>
      </c>
      <c r="AY51" s="84">
        <f t="shared" si="14"/>
        <v>-57.734000000000002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577.34</v>
      </c>
      <c r="CI51" s="81">
        <f t="shared" si="24"/>
        <v>577.34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-57.734000000000002</v>
      </c>
      <c r="DH51" s="82">
        <f t="shared" si="33"/>
        <v>0</v>
      </c>
      <c r="DI51" s="82">
        <f t="shared" si="34"/>
        <v>0</v>
      </c>
      <c r="DJ51" s="82">
        <f t="shared" si="35"/>
        <v>57.734000000000002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73.828000000000003</v>
      </c>
      <c r="N52" s="83">
        <v>73.828000000000003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-73.828000000000003</v>
      </c>
      <c r="AG52" s="83">
        <v>0</v>
      </c>
      <c r="AH52" s="83">
        <v>0</v>
      </c>
      <c r="AI52" s="83">
        <v>-73.828000000000003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73.828000000000003</v>
      </c>
      <c r="AY52" s="84">
        <f t="shared" si="14"/>
        <v>-73.828000000000003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738.28</v>
      </c>
      <c r="CI52" s="81">
        <f t="shared" si="24"/>
        <v>738.28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-73.828000000000003</v>
      </c>
      <c r="DH52" s="82">
        <f t="shared" si="33"/>
        <v>0</v>
      </c>
      <c r="DI52" s="82">
        <f t="shared" si="34"/>
        <v>0</v>
      </c>
      <c r="DJ52" s="82">
        <f t="shared" si="35"/>
        <v>73.828000000000003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-9</v>
      </c>
      <c r="D53" s="83">
        <v>0</v>
      </c>
      <c r="E53" s="83">
        <v>0</v>
      </c>
      <c r="F53" s="83">
        <v>0</v>
      </c>
      <c r="G53" s="83">
        <v>-9</v>
      </c>
      <c r="H53" s="77"/>
      <c r="I53" s="32">
        <v>51</v>
      </c>
      <c r="J53" s="83">
        <v>9</v>
      </c>
      <c r="K53" s="83">
        <v>0</v>
      </c>
      <c r="L53" s="83">
        <v>0</v>
      </c>
      <c r="M53" s="83">
        <v>89.009</v>
      </c>
      <c r="N53" s="83">
        <v>98.009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-89.009</v>
      </c>
      <c r="AG53" s="83">
        <v>0</v>
      </c>
      <c r="AH53" s="83">
        <v>0</v>
      </c>
      <c r="AI53" s="83">
        <v>-89.009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9</v>
      </c>
      <c r="AV53" s="84">
        <f t="shared" si="13"/>
        <v>0</v>
      </c>
      <c r="AW53" s="84">
        <f t="shared" si="13"/>
        <v>0</v>
      </c>
      <c r="AX53" s="84">
        <f t="shared" si="13"/>
        <v>89.009</v>
      </c>
      <c r="AY53" s="84">
        <f t="shared" si="14"/>
        <v>-98.009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90</v>
      </c>
      <c r="CF53" s="81">
        <f t="shared" si="5"/>
        <v>0</v>
      </c>
      <c r="CG53" s="81">
        <f t="shared" si="5"/>
        <v>0</v>
      </c>
      <c r="CH53" s="81">
        <f t="shared" si="5"/>
        <v>890.09</v>
      </c>
      <c r="CI53" s="81">
        <f t="shared" si="24"/>
        <v>980.09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9</v>
      </c>
      <c r="DG53" s="82">
        <f t="shared" si="32"/>
        <v>-98.009</v>
      </c>
      <c r="DH53" s="82">
        <f t="shared" si="33"/>
        <v>0</v>
      </c>
      <c r="DI53" s="82">
        <f t="shared" si="34"/>
        <v>0</v>
      </c>
      <c r="DJ53" s="82">
        <f t="shared" si="35"/>
        <v>89.009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-20</v>
      </c>
      <c r="D54" s="83">
        <v>0</v>
      </c>
      <c r="E54" s="83">
        <v>0</v>
      </c>
      <c r="F54" s="83">
        <v>0</v>
      </c>
      <c r="G54" s="83">
        <v>-20</v>
      </c>
      <c r="H54" s="77"/>
      <c r="I54" s="32">
        <v>52</v>
      </c>
      <c r="J54" s="83">
        <v>20</v>
      </c>
      <c r="K54" s="83">
        <v>0</v>
      </c>
      <c r="L54" s="83">
        <v>0</v>
      </c>
      <c r="M54" s="83">
        <v>25.529</v>
      </c>
      <c r="N54" s="83">
        <v>45.529000000000003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-25.529</v>
      </c>
      <c r="AG54" s="83">
        <v>0</v>
      </c>
      <c r="AH54" s="83">
        <v>0</v>
      </c>
      <c r="AI54" s="83">
        <v>-25.529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20</v>
      </c>
      <c r="AV54" s="84">
        <f t="shared" si="13"/>
        <v>0</v>
      </c>
      <c r="AW54" s="84">
        <f t="shared" si="13"/>
        <v>0</v>
      </c>
      <c r="AX54" s="84">
        <f t="shared" si="13"/>
        <v>25.529</v>
      </c>
      <c r="AY54" s="84">
        <f t="shared" si="14"/>
        <v>-45.528999999999996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200</v>
      </c>
      <c r="CF54" s="81">
        <f t="shared" si="5"/>
        <v>0</v>
      </c>
      <c r="CG54" s="81">
        <f t="shared" si="5"/>
        <v>0</v>
      </c>
      <c r="CH54" s="81">
        <f t="shared" si="5"/>
        <v>255.29</v>
      </c>
      <c r="CI54" s="81">
        <f t="shared" si="24"/>
        <v>455.28999999999996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20</v>
      </c>
      <c r="DG54" s="82">
        <f t="shared" si="32"/>
        <v>-45.528999999999996</v>
      </c>
      <c r="DH54" s="82">
        <f t="shared" si="33"/>
        <v>0</v>
      </c>
      <c r="DI54" s="82">
        <f t="shared" si="34"/>
        <v>0</v>
      </c>
      <c r="DJ54" s="82">
        <f t="shared" si="35"/>
        <v>25.529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-15</v>
      </c>
      <c r="D55" s="83">
        <v>0</v>
      </c>
      <c r="E55" s="83">
        <v>0</v>
      </c>
      <c r="F55" s="83">
        <v>0</v>
      </c>
      <c r="G55" s="83">
        <v>-15</v>
      </c>
      <c r="H55" s="77"/>
      <c r="I55" s="32">
        <v>53</v>
      </c>
      <c r="J55" s="83">
        <v>15</v>
      </c>
      <c r="K55" s="83">
        <v>0</v>
      </c>
      <c r="L55" s="83">
        <v>0</v>
      </c>
      <c r="M55" s="83">
        <v>0</v>
      </c>
      <c r="N55" s="83">
        <v>15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15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-15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150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150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15</v>
      </c>
      <c r="DG55" s="82">
        <f t="shared" si="32"/>
        <v>-15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-22</v>
      </c>
      <c r="D56" s="83">
        <v>0</v>
      </c>
      <c r="E56" s="83">
        <v>0</v>
      </c>
      <c r="F56" s="83">
        <v>0</v>
      </c>
      <c r="G56" s="83">
        <v>-22</v>
      </c>
      <c r="H56" s="77"/>
      <c r="I56" s="32">
        <v>54</v>
      </c>
      <c r="J56" s="83">
        <v>22</v>
      </c>
      <c r="K56" s="83">
        <v>0</v>
      </c>
      <c r="L56" s="83">
        <v>0</v>
      </c>
      <c r="M56" s="83">
        <v>0</v>
      </c>
      <c r="N56" s="83">
        <v>22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22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-22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220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220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22</v>
      </c>
      <c r="DG56" s="82">
        <f t="shared" si="32"/>
        <v>-22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-38</v>
      </c>
      <c r="D57" s="83">
        <v>0</v>
      </c>
      <c r="E57" s="83">
        <v>0</v>
      </c>
      <c r="F57" s="83">
        <v>0</v>
      </c>
      <c r="G57" s="83">
        <v>-38</v>
      </c>
      <c r="H57" s="77"/>
      <c r="I57" s="32">
        <v>55</v>
      </c>
      <c r="J57" s="83">
        <v>38</v>
      </c>
      <c r="K57" s="83">
        <v>0</v>
      </c>
      <c r="L57" s="83">
        <v>0</v>
      </c>
      <c r="M57" s="83">
        <v>18.012</v>
      </c>
      <c r="N57" s="83">
        <v>56.012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-18.012</v>
      </c>
      <c r="AG57" s="83">
        <v>0</v>
      </c>
      <c r="AH57" s="83">
        <v>0</v>
      </c>
      <c r="AI57" s="83">
        <v>-18.012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38</v>
      </c>
      <c r="AV57" s="84">
        <f t="shared" si="13"/>
        <v>0</v>
      </c>
      <c r="AW57" s="84">
        <f t="shared" si="13"/>
        <v>0</v>
      </c>
      <c r="AX57" s="84">
        <f t="shared" si="13"/>
        <v>18.012</v>
      </c>
      <c r="AY57" s="84">
        <f t="shared" si="14"/>
        <v>-56.012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380</v>
      </c>
      <c r="CF57" s="81">
        <f t="shared" si="5"/>
        <v>0</v>
      </c>
      <c r="CG57" s="81">
        <f t="shared" si="5"/>
        <v>0</v>
      </c>
      <c r="CH57" s="81">
        <f t="shared" si="5"/>
        <v>180.12</v>
      </c>
      <c r="CI57" s="81">
        <f t="shared" si="24"/>
        <v>560.12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38</v>
      </c>
      <c r="DG57" s="82">
        <f t="shared" si="32"/>
        <v>-56.012</v>
      </c>
      <c r="DH57" s="82">
        <f t="shared" si="33"/>
        <v>0</v>
      </c>
      <c r="DI57" s="82">
        <f t="shared" si="34"/>
        <v>0</v>
      </c>
      <c r="DJ57" s="82">
        <f t="shared" si="35"/>
        <v>18.012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-85.7</v>
      </c>
      <c r="G73" s="83">
        <v>-85.7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85.7</v>
      </c>
      <c r="AF73" s="83">
        <v>0</v>
      </c>
      <c r="AG73" s="83">
        <v>0</v>
      </c>
      <c r="AH73" s="83">
        <v>0</v>
      </c>
      <c r="AI73" s="83">
        <v>85.7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85.7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-85.7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857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857</v>
      </c>
      <c r="DF73" s="82">
        <f t="shared" si="59"/>
        <v>85.7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-85.7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-103.572</v>
      </c>
      <c r="G74" s="83">
        <v>-103.572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103.572</v>
      </c>
      <c r="AF74" s="83">
        <v>0</v>
      </c>
      <c r="AG74" s="83">
        <v>0</v>
      </c>
      <c r="AH74" s="83">
        <v>0</v>
      </c>
      <c r="AI74" s="83">
        <v>103.572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103.572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-103.572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1035.72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1035.72</v>
      </c>
      <c r="DF74" s="82">
        <f t="shared" si="59"/>
        <v>103.572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-103.572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-101.256</v>
      </c>
      <c r="G75" s="83">
        <v>-101.256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101.256</v>
      </c>
      <c r="AF75" s="83">
        <v>0</v>
      </c>
      <c r="AG75" s="83">
        <v>0</v>
      </c>
      <c r="AH75" s="83">
        <v>0</v>
      </c>
      <c r="AI75" s="83">
        <v>101.256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101.256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-101.256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1012.56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1012.56</v>
      </c>
      <c r="DF75" s="82">
        <f t="shared" si="59"/>
        <v>101.256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-101.256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-119.71599999999999</v>
      </c>
      <c r="G76" s="83">
        <v>-119.71599999999999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119.71599999999999</v>
      </c>
      <c r="AF76" s="83">
        <v>0</v>
      </c>
      <c r="AG76" s="83">
        <v>0</v>
      </c>
      <c r="AH76" s="83">
        <v>0</v>
      </c>
      <c r="AI76" s="83">
        <v>119.71599999999999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119.71599999999999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-119.71599999999999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1197.1599999999999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1197.1599999999999</v>
      </c>
      <c r="DF76" s="82">
        <f t="shared" si="59"/>
        <v>119.71599999999999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-119.71599999999999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-124.155</v>
      </c>
      <c r="G77" s="83">
        <v>-124.155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124.155</v>
      </c>
      <c r="AF77" s="83">
        <v>0</v>
      </c>
      <c r="AG77" s="83">
        <v>0</v>
      </c>
      <c r="AH77" s="83">
        <v>0</v>
      </c>
      <c r="AI77" s="83">
        <v>124.155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124.155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-124.155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1241.55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1241.55</v>
      </c>
      <c r="DF77" s="82">
        <f t="shared" si="59"/>
        <v>124.155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-124.155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-114.60899999999999</v>
      </c>
      <c r="G78" s="83">
        <v>-114.60899999999999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114.60899999999999</v>
      </c>
      <c r="AF78" s="83">
        <v>0</v>
      </c>
      <c r="AG78" s="83">
        <v>0</v>
      </c>
      <c r="AH78" s="83">
        <v>0</v>
      </c>
      <c r="AI78" s="83">
        <v>114.60899999999999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114.60899999999999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-114.60899999999999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1146.0899999999999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1146.0899999999999</v>
      </c>
      <c r="DF78" s="82">
        <f t="shared" si="59"/>
        <v>114.60899999999999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-114.60899999999999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-106.892</v>
      </c>
      <c r="G79" s="83">
        <v>-106.892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106.892</v>
      </c>
      <c r="AF79" s="83">
        <v>0</v>
      </c>
      <c r="AG79" s="83">
        <v>0</v>
      </c>
      <c r="AH79" s="83">
        <v>0</v>
      </c>
      <c r="AI79" s="83">
        <v>106.892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106.892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-106.892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1068.92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1068.92</v>
      </c>
      <c r="DF79" s="82">
        <f t="shared" si="59"/>
        <v>106.892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-106.892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-98.742000000000004</v>
      </c>
      <c r="G80" s="83">
        <v>-98.742000000000004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98.742000000000004</v>
      </c>
      <c r="AF80" s="83">
        <v>0</v>
      </c>
      <c r="AG80" s="83">
        <v>0</v>
      </c>
      <c r="AH80" s="83">
        <v>0</v>
      </c>
      <c r="AI80" s="83">
        <v>98.742000000000004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98.742000000000004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-98.742000000000004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987.42000000000007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987.42000000000007</v>
      </c>
      <c r="DF80" s="82">
        <f t="shared" si="59"/>
        <v>98.742000000000004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-98.742000000000004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-98.778999999999996</v>
      </c>
      <c r="G81" s="83">
        <v>-98.778999999999996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98.778999999999996</v>
      </c>
      <c r="AF81" s="83">
        <v>0</v>
      </c>
      <c r="AG81" s="83">
        <v>0</v>
      </c>
      <c r="AH81" s="83">
        <v>0</v>
      </c>
      <c r="AI81" s="83">
        <v>98.778999999999996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98.778999999999996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-98.778999999999996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987.79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987.79</v>
      </c>
      <c r="DF81" s="82">
        <f t="shared" si="59"/>
        <v>98.778999999999996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-98.778999999999996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-103.367</v>
      </c>
      <c r="G82" s="83">
        <v>-103.367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103.367</v>
      </c>
      <c r="AF82" s="83">
        <v>0</v>
      </c>
      <c r="AG82" s="83">
        <v>0</v>
      </c>
      <c r="AH82" s="83">
        <v>0</v>
      </c>
      <c r="AI82" s="83">
        <v>103.367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103.367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-103.367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1033.67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1033.67</v>
      </c>
      <c r="DF82" s="82">
        <f t="shared" si="59"/>
        <v>103.367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-103.367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-137.02000000000001</v>
      </c>
      <c r="G83" s="83">
        <v>-137.02000000000001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137.02000000000001</v>
      </c>
      <c r="AF83" s="83">
        <v>0</v>
      </c>
      <c r="AG83" s="83">
        <v>0</v>
      </c>
      <c r="AH83" s="83">
        <v>0</v>
      </c>
      <c r="AI83" s="83">
        <v>137.02000000000001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137.02000000000001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-137.02000000000001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1370.2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1370.2</v>
      </c>
      <c r="DF83" s="82">
        <f t="shared" si="59"/>
        <v>137.02000000000001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-137.02000000000001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-5</v>
      </c>
      <c r="D84" s="83">
        <v>0</v>
      </c>
      <c r="E84" s="83">
        <v>0</v>
      </c>
      <c r="F84" s="83">
        <v>-147.208</v>
      </c>
      <c r="G84" s="83">
        <v>-152.208</v>
      </c>
      <c r="H84" s="77"/>
      <c r="I84" s="32">
        <v>82</v>
      </c>
      <c r="J84" s="83">
        <v>5</v>
      </c>
      <c r="K84" s="83">
        <v>0</v>
      </c>
      <c r="L84" s="83">
        <v>0</v>
      </c>
      <c r="M84" s="83">
        <v>0</v>
      </c>
      <c r="N84" s="83">
        <v>5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147.208</v>
      </c>
      <c r="AF84" s="83">
        <v>0</v>
      </c>
      <c r="AG84" s="83">
        <v>0</v>
      </c>
      <c r="AH84" s="83">
        <v>0</v>
      </c>
      <c r="AI84" s="83">
        <v>147.208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5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-5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147.208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-147.208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50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50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1472.08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1472.08</v>
      </c>
      <c r="DF84" s="82">
        <f t="shared" si="59"/>
        <v>152.208</v>
      </c>
      <c r="DG84" s="82">
        <f t="shared" si="60"/>
        <v>-5</v>
      </c>
      <c r="DH84" s="82">
        <f t="shared" si="61"/>
        <v>0</v>
      </c>
      <c r="DI84" s="82">
        <f t="shared" si="62"/>
        <v>0</v>
      </c>
      <c r="DJ84" s="82">
        <f t="shared" si="63"/>
        <v>-147.208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-144.68</v>
      </c>
      <c r="G85" s="83">
        <v>-144.68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144.68</v>
      </c>
      <c r="AF85" s="83">
        <v>0</v>
      </c>
      <c r="AG85" s="83">
        <v>0</v>
      </c>
      <c r="AH85" s="83">
        <v>0</v>
      </c>
      <c r="AI85" s="83">
        <v>144.68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144.68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-144.68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1446.8000000000002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1446.8000000000002</v>
      </c>
      <c r="DF85" s="82">
        <f t="shared" si="59"/>
        <v>144.68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-144.68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-162.678</v>
      </c>
      <c r="G86" s="83">
        <v>-162.678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162.678</v>
      </c>
      <c r="AF86" s="83">
        <v>0</v>
      </c>
      <c r="AG86" s="83">
        <v>0</v>
      </c>
      <c r="AH86" s="83">
        <v>0</v>
      </c>
      <c r="AI86" s="83">
        <v>162.678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162.678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-162.678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1626.78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1626.78</v>
      </c>
      <c r="DF86" s="82">
        <f t="shared" si="59"/>
        <v>162.678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-162.678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-173.78700000000001</v>
      </c>
      <c r="G87" s="83">
        <v>-173.78700000000001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173.78700000000001</v>
      </c>
      <c r="AF87" s="83">
        <v>0</v>
      </c>
      <c r="AG87" s="83">
        <v>0</v>
      </c>
      <c r="AH87" s="83">
        <v>0</v>
      </c>
      <c r="AI87" s="83">
        <v>173.78700000000001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173.78700000000001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-173.78700000000001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1737.8700000000001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1737.8700000000001</v>
      </c>
      <c r="DF87" s="82">
        <f t="shared" si="59"/>
        <v>173.78700000000001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-173.78700000000001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-143.25</v>
      </c>
      <c r="G88" s="83">
        <v>-143.25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143.25</v>
      </c>
      <c r="AF88" s="83">
        <v>0</v>
      </c>
      <c r="AG88" s="83">
        <v>0</v>
      </c>
      <c r="AH88" s="83">
        <v>0</v>
      </c>
      <c r="AI88" s="83">
        <v>143.25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143.25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-143.25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1432.5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1432.5</v>
      </c>
      <c r="DF88" s="82">
        <f t="shared" si="59"/>
        <v>143.25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-143.25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-117.376</v>
      </c>
      <c r="G89" s="83">
        <v>-117.376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117.376</v>
      </c>
      <c r="AF89" s="83">
        <v>0</v>
      </c>
      <c r="AG89" s="83">
        <v>0</v>
      </c>
      <c r="AH89" s="83">
        <v>0</v>
      </c>
      <c r="AI89" s="83">
        <v>117.376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117.376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-117.376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1173.76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1173.76</v>
      </c>
      <c r="DF89" s="82">
        <f t="shared" si="59"/>
        <v>117.376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-117.376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-86.581999999999994</v>
      </c>
      <c r="G90" s="83">
        <v>-86.581999999999994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86.581999999999994</v>
      </c>
      <c r="AF90" s="83">
        <v>0</v>
      </c>
      <c r="AG90" s="83">
        <v>0</v>
      </c>
      <c r="AH90" s="83">
        <v>0</v>
      </c>
      <c r="AI90" s="83">
        <v>86.581999999999994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86.581999999999994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-86.581999999999994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865.81999999999994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865.81999999999994</v>
      </c>
      <c r="DF90" s="82">
        <f t="shared" si="59"/>
        <v>86.581999999999994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-86.581999999999994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-30</v>
      </c>
      <c r="D91" s="83">
        <v>0</v>
      </c>
      <c r="E91" s="83">
        <v>0</v>
      </c>
      <c r="F91" s="83">
        <v>-91.525999999999996</v>
      </c>
      <c r="G91" s="83">
        <v>-121.526</v>
      </c>
      <c r="H91" s="77"/>
      <c r="I91" s="32">
        <v>89</v>
      </c>
      <c r="J91" s="83">
        <v>30</v>
      </c>
      <c r="K91" s="83">
        <v>0</v>
      </c>
      <c r="L91" s="83">
        <v>0</v>
      </c>
      <c r="M91" s="83">
        <v>0</v>
      </c>
      <c r="N91" s="83">
        <v>30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91.525999999999996</v>
      </c>
      <c r="AF91" s="83">
        <v>0</v>
      </c>
      <c r="AG91" s="83">
        <v>0</v>
      </c>
      <c r="AH91" s="83">
        <v>0</v>
      </c>
      <c r="AI91" s="83">
        <v>91.525999999999996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30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-30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91.525999999999996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-91.525999999999996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300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300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915.26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915.26</v>
      </c>
      <c r="DF91" s="82">
        <f t="shared" si="59"/>
        <v>121.526</v>
      </c>
      <c r="DG91" s="82">
        <f t="shared" si="60"/>
        <v>-30</v>
      </c>
      <c r="DH91" s="82">
        <f t="shared" si="61"/>
        <v>0</v>
      </c>
      <c r="DI91" s="82">
        <f t="shared" si="62"/>
        <v>0</v>
      </c>
      <c r="DJ91" s="82">
        <f t="shared" si="63"/>
        <v>-91.525999999999996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-20</v>
      </c>
      <c r="D92" s="83">
        <v>0</v>
      </c>
      <c r="E92" s="83">
        <v>0</v>
      </c>
      <c r="F92" s="83">
        <v>-73.302000000000007</v>
      </c>
      <c r="G92" s="83">
        <v>-93.302000000000007</v>
      </c>
      <c r="H92" s="77"/>
      <c r="I92" s="32">
        <v>90</v>
      </c>
      <c r="J92" s="83">
        <v>20</v>
      </c>
      <c r="K92" s="83">
        <v>0</v>
      </c>
      <c r="L92" s="83">
        <v>0</v>
      </c>
      <c r="M92" s="83">
        <v>0</v>
      </c>
      <c r="N92" s="83">
        <v>20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73.302000000000007</v>
      </c>
      <c r="AF92" s="83">
        <v>0</v>
      </c>
      <c r="AG92" s="83">
        <v>0</v>
      </c>
      <c r="AH92" s="83">
        <v>0</v>
      </c>
      <c r="AI92" s="83">
        <v>73.302000000000007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20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-20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73.302000000000007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-73.302000000000007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200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200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733.0200000000001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733.0200000000001</v>
      </c>
      <c r="DF92" s="82">
        <f t="shared" si="59"/>
        <v>93.302000000000007</v>
      </c>
      <c r="DG92" s="82">
        <f t="shared" si="60"/>
        <v>-20</v>
      </c>
      <c r="DH92" s="82">
        <f t="shared" si="61"/>
        <v>0</v>
      </c>
      <c r="DI92" s="82">
        <f t="shared" si="62"/>
        <v>0</v>
      </c>
      <c r="DJ92" s="82">
        <f t="shared" si="63"/>
        <v>-73.302000000000007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-50.222999999999999</v>
      </c>
      <c r="G93" s="83">
        <v>-50.222999999999999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50.222999999999999</v>
      </c>
      <c r="AF93" s="83">
        <v>0</v>
      </c>
      <c r="AG93" s="83">
        <v>0</v>
      </c>
      <c r="AH93" s="83">
        <v>0</v>
      </c>
      <c r="AI93" s="83">
        <v>50.222999999999999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50.222999999999999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-50.222999999999999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502.23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502.23</v>
      </c>
      <c r="DF93" s="82">
        <f t="shared" si="59"/>
        <v>50.222999999999999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-50.222999999999999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-47.082999999999998</v>
      </c>
      <c r="G94" s="83">
        <v>-47.082999999999998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47.082999999999998</v>
      </c>
      <c r="AF94" s="83">
        <v>0</v>
      </c>
      <c r="AG94" s="83">
        <v>0</v>
      </c>
      <c r="AH94" s="83">
        <v>0</v>
      </c>
      <c r="AI94" s="83">
        <v>47.082999999999998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47.082999999999998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-47.082999999999998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470.83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470.83</v>
      </c>
      <c r="DF94" s="82">
        <f t="shared" si="59"/>
        <v>47.082999999999998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-47.082999999999998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-37.823999999999998</v>
      </c>
      <c r="G95" s="83">
        <v>-37.823999999999998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37.823999999999998</v>
      </c>
      <c r="AF95" s="83">
        <v>0</v>
      </c>
      <c r="AG95" s="83">
        <v>0</v>
      </c>
      <c r="AH95" s="83">
        <v>0</v>
      </c>
      <c r="AI95" s="83">
        <v>37.823999999999998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37.823999999999998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-37.823999999999998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378.24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378.24</v>
      </c>
      <c r="DF95" s="82">
        <f t="shared" si="59"/>
        <v>37.823999999999998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-37.823999999999998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-35.515000000000001</v>
      </c>
      <c r="G96" s="83">
        <v>-35.515000000000001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35.515000000000001</v>
      </c>
      <c r="AF96" s="83">
        <v>0</v>
      </c>
      <c r="AG96" s="83">
        <v>0</v>
      </c>
      <c r="AH96" s="83">
        <v>0</v>
      </c>
      <c r="AI96" s="83">
        <v>35.515000000000001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35.515000000000001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-35.515000000000001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355.15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355.15</v>
      </c>
      <c r="DF96" s="82">
        <f t="shared" si="59"/>
        <v>35.515000000000001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-35.515000000000001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-45.512</v>
      </c>
      <c r="G97" s="83">
        <v>-45.512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45.512</v>
      </c>
      <c r="AF97" s="83">
        <v>0</v>
      </c>
      <c r="AG97" s="83">
        <v>0</v>
      </c>
      <c r="AH97" s="83">
        <v>0</v>
      </c>
      <c r="AI97" s="83">
        <v>45.512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45.512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-45.512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455.12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455.12</v>
      </c>
      <c r="DF97" s="82">
        <f t="shared" si="59"/>
        <v>45.512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-45.512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-62.664000000000001</v>
      </c>
      <c r="G98" s="83">
        <v>-62.664000000000001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62.664000000000001</v>
      </c>
      <c r="AF98" s="83">
        <v>0</v>
      </c>
      <c r="AG98" s="83">
        <v>0</v>
      </c>
      <c r="AH98" s="83">
        <v>0</v>
      </c>
      <c r="AI98" s="83">
        <v>62.664000000000001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62.664000000000001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-62.664000000000001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15796.466448000001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15796.466448000001</v>
      </c>
      <c r="DF98" s="82">
        <f t="shared" si="59"/>
        <v>62.664000000000001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-62.664000000000001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0.10016624999999998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0.11821400000000001</v>
      </c>
      <c r="AY99" s="88">
        <f t="shared" si="65"/>
        <v>-0.21838025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1.0424774999999999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-1.0424774999999999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0.10016625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0.11821400000000001</v>
      </c>
      <c r="CI99" s="90">
        <f t="shared" si="70"/>
        <v>0.21838024999999997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1.4217231611999999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1.4217231611999999</v>
      </c>
      <c r="DE99" s="87"/>
      <c r="DF99" s="82">
        <f t="shared" si="59"/>
        <v>1.14264375</v>
      </c>
      <c r="DG99" s="82">
        <f t="shared" si="60"/>
        <v>-0.21838025</v>
      </c>
      <c r="DH99" s="82">
        <f t="shared" si="61"/>
        <v>0</v>
      </c>
      <c r="DI99" s="82">
        <f t="shared" si="62"/>
        <v>0</v>
      </c>
      <c r="DJ99" s="82">
        <f t="shared" si="63"/>
        <v>-0.9242634999999999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588.04</v>
      </c>
      <c r="I3" s="175">
        <f ca="1">INDIRECT("BRPL_EOD!" &amp; $V$3 &amp; X3)</f>
        <v>493.15</v>
      </c>
      <c r="J3" s="173">
        <f ca="1">INDIRECT("BYPL_EOD!" &amp; $V$3 &amp; X3)</f>
        <v>87.09</v>
      </c>
      <c r="K3" s="173">
        <f ca="1">INDIRECT("TPDDL_EOD!" &amp; $V$3 &amp; X3)</f>
        <v>4.96</v>
      </c>
      <c r="L3" s="173">
        <f ca="1">INDIRECT("NDMC_EOD!" &amp; $V$3 &amp; X3)</f>
        <v>2.84</v>
      </c>
      <c r="M3" s="174">
        <f ca="1">SUM(I3:L3)</f>
        <v>588.04000000000008</v>
      </c>
      <c r="N3" s="172">
        <f ca="1">INDIRECT("BRPL_ISGS_exbus!" &amp; $V$3 &amp; X3)</f>
        <v>493.14999999999986</v>
      </c>
      <c r="O3" s="173">
        <f ca="1">INDIRECT("BYPL_ISGS_exbus!" &amp; $V$3 &amp; X3)</f>
        <v>87.089999999999989</v>
      </c>
      <c r="P3" s="173">
        <f ca="1">INDIRECT("TPDDL_ISGS_exbus!" &amp; $V$3 &amp; X3)</f>
        <v>4.9599999999999991</v>
      </c>
      <c r="Q3" s="173">
        <f ca="1">INDIRECT("NDMC_ISGS_exbus!" &amp; $V$3 &amp; X3)</f>
        <v>2.8399999999999994</v>
      </c>
      <c r="R3" s="174">
        <f ca="1">SUM(N3:Q3)</f>
        <v>588.04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588.04</v>
      </c>
      <c r="I4" s="180">
        <f t="shared" ref="I4:I67" ca="1" si="5">INDIRECT("BRPL_EOD!" &amp; $V$3 &amp; X4)</f>
        <v>493.15</v>
      </c>
      <c r="J4" s="177">
        <f t="shared" ref="J4:J67" ca="1" si="6">INDIRECT("BYPL_EOD!" &amp; $V$3 &amp; X4)</f>
        <v>87.09</v>
      </c>
      <c r="K4" s="177">
        <f t="shared" ref="K4:K67" ca="1" si="7">INDIRECT("TPDDL_EOD!" &amp; $V$3 &amp; X4)</f>
        <v>4.96</v>
      </c>
      <c r="L4" s="177">
        <f t="shared" ref="L4:L67" ca="1" si="8">INDIRECT("NDMC_EOD!" &amp; $V$3 &amp; X4)</f>
        <v>2.84</v>
      </c>
      <c r="M4" s="178">
        <f t="shared" ref="M4:M67" ca="1" si="9">SUM(I4:L4)</f>
        <v>588.04000000000008</v>
      </c>
      <c r="N4" s="176">
        <f t="shared" ref="N4:N67" ca="1" si="10">INDIRECT("BRPL_ISGS_exbus!" &amp; $V$3 &amp; X4)</f>
        <v>493.14999999999986</v>
      </c>
      <c r="O4" s="177">
        <f t="shared" ref="O4:O67" ca="1" si="11">INDIRECT("BYPL_ISGS_exbus!" &amp; $V$3 &amp; X4)</f>
        <v>87.089999999999989</v>
      </c>
      <c r="P4" s="177">
        <f t="shared" ref="P4:P67" ca="1" si="12">INDIRECT("TPDDL_ISGS_exbus!" &amp; $V$3 &amp; X4)</f>
        <v>4.9599999999999991</v>
      </c>
      <c r="Q4" s="177">
        <f t="shared" ref="Q4:Q67" ca="1" si="13">INDIRECT("NDMC_ISGS_exbus!" &amp; $V$3 &amp; X4)</f>
        <v>2.8399999999999994</v>
      </c>
      <c r="R4" s="178">
        <f t="shared" ref="R4:R67" ca="1" si="14">SUM(N4:Q4)</f>
        <v>588.04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588.04</v>
      </c>
      <c r="I5" s="180">
        <f t="shared" ca="1" si="5"/>
        <v>493.15</v>
      </c>
      <c r="J5" s="177">
        <f t="shared" ca="1" si="6"/>
        <v>87.09</v>
      </c>
      <c r="K5" s="177">
        <f t="shared" ca="1" si="7"/>
        <v>4.96</v>
      </c>
      <c r="L5" s="177">
        <f t="shared" ca="1" si="8"/>
        <v>2.84</v>
      </c>
      <c r="M5" s="178">
        <f t="shared" ca="1" si="9"/>
        <v>588.04000000000008</v>
      </c>
      <c r="N5" s="176">
        <f t="shared" ca="1" si="10"/>
        <v>493.14999999999986</v>
      </c>
      <c r="O5" s="177">
        <f t="shared" ca="1" si="11"/>
        <v>87.089999999999989</v>
      </c>
      <c r="P5" s="177">
        <f t="shared" ca="1" si="12"/>
        <v>4.9599999999999991</v>
      </c>
      <c r="Q5" s="177">
        <f t="shared" ca="1" si="13"/>
        <v>2.8399999999999994</v>
      </c>
      <c r="R5" s="178">
        <f t="shared" ca="1" si="14"/>
        <v>588.04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588.04</v>
      </c>
      <c r="I6" s="180">
        <f t="shared" ca="1" si="5"/>
        <v>493.15</v>
      </c>
      <c r="J6" s="177">
        <f t="shared" ca="1" si="6"/>
        <v>87.09</v>
      </c>
      <c r="K6" s="177">
        <f t="shared" ca="1" si="7"/>
        <v>4.96</v>
      </c>
      <c r="L6" s="177">
        <f t="shared" ca="1" si="8"/>
        <v>2.84</v>
      </c>
      <c r="M6" s="178">
        <f t="shared" ca="1" si="9"/>
        <v>588.04000000000008</v>
      </c>
      <c r="N6" s="176">
        <f t="shared" ca="1" si="10"/>
        <v>493.14999999999986</v>
      </c>
      <c r="O6" s="177">
        <f t="shared" ca="1" si="11"/>
        <v>87.089999999999989</v>
      </c>
      <c r="P6" s="177">
        <f t="shared" ca="1" si="12"/>
        <v>4.9599999999999991</v>
      </c>
      <c r="Q6" s="177">
        <f t="shared" ca="1" si="13"/>
        <v>2.8399999999999994</v>
      </c>
      <c r="R6" s="178">
        <f t="shared" ca="1" si="14"/>
        <v>588.04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588.04</v>
      </c>
      <c r="I7" s="180">
        <f t="shared" ca="1" si="5"/>
        <v>493.15</v>
      </c>
      <c r="J7" s="177">
        <f t="shared" ca="1" si="6"/>
        <v>87.09</v>
      </c>
      <c r="K7" s="177">
        <f t="shared" ca="1" si="7"/>
        <v>4.96</v>
      </c>
      <c r="L7" s="177">
        <f t="shared" ca="1" si="8"/>
        <v>2.84</v>
      </c>
      <c r="M7" s="178">
        <f t="shared" ca="1" si="9"/>
        <v>588.04000000000008</v>
      </c>
      <c r="N7" s="176">
        <f t="shared" ca="1" si="10"/>
        <v>493.14999999999986</v>
      </c>
      <c r="O7" s="177">
        <f t="shared" ca="1" si="11"/>
        <v>87.089999999999989</v>
      </c>
      <c r="P7" s="177">
        <f t="shared" ca="1" si="12"/>
        <v>4.9599999999999991</v>
      </c>
      <c r="Q7" s="177">
        <f t="shared" ca="1" si="13"/>
        <v>2.8399999999999994</v>
      </c>
      <c r="R7" s="178">
        <f t="shared" ca="1" si="14"/>
        <v>588.04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588.04</v>
      </c>
      <c r="I8" s="180">
        <f t="shared" ca="1" si="5"/>
        <v>493.15</v>
      </c>
      <c r="J8" s="177">
        <f t="shared" ca="1" si="6"/>
        <v>87.09</v>
      </c>
      <c r="K8" s="177">
        <f t="shared" ca="1" si="7"/>
        <v>4.96</v>
      </c>
      <c r="L8" s="177">
        <f t="shared" ca="1" si="8"/>
        <v>2.84</v>
      </c>
      <c r="M8" s="178">
        <f t="shared" ca="1" si="9"/>
        <v>588.04000000000008</v>
      </c>
      <c r="N8" s="176">
        <f t="shared" ca="1" si="10"/>
        <v>493.14999999999986</v>
      </c>
      <c r="O8" s="177">
        <f t="shared" ca="1" si="11"/>
        <v>87.089999999999989</v>
      </c>
      <c r="P8" s="177">
        <f t="shared" ca="1" si="12"/>
        <v>4.9599999999999991</v>
      </c>
      <c r="Q8" s="177">
        <f t="shared" ca="1" si="13"/>
        <v>2.8399999999999994</v>
      </c>
      <c r="R8" s="178">
        <f t="shared" ca="1" si="14"/>
        <v>588.04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588.04</v>
      </c>
      <c r="I9" s="180">
        <f t="shared" ca="1" si="5"/>
        <v>493.15</v>
      </c>
      <c r="J9" s="177">
        <f t="shared" ca="1" si="6"/>
        <v>87.09</v>
      </c>
      <c r="K9" s="177">
        <f t="shared" ca="1" si="7"/>
        <v>4.96</v>
      </c>
      <c r="L9" s="177">
        <f t="shared" ca="1" si="8"/>
        <v>2.84</v>
      </c>
      <c r="M9" s="178">
        <f t="shared" ca="1" si="9"/>
        <v>588.04000000000008</v>
      </c>
      <c r="N9" s="176">
        <f t="shared" ca="1" si="10"/>
        <v>493.14999999999986</v>
      </c>
      <c r="O9" s="177">
        <f t="shared" ca="1" si="11"/>
        <v>87.089999999999989</v>
      </c>
      <c r="P9" s="177">
        <f t="shared" ca="1" si="12"/>
        <v>4.9599999999999991</v>
      </c>
      <c r="Q9" s="177">
        <f t="shared" ca="1" si="13"/>
        <v>2.8399999999999994</v>
      </c>
      <c r="R9" s="178">
        <f t="shared" ca="1" si="14"/>
        <v>588.04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588.04</v>
      </c>
      <c r="I10" s="180">
        <f t="shared" ca="1" si="5"/>
        <v>493.15</v>
      </c>
      <c r="J10" s="177">
        <f t="shared" ca="1" si="6"/>
        <v>87.09</v>
      </c>
      <c r="K10" s="177">
        <f t="shared" ca="1" si="7"/>
        <v>4.96</v>
      </c>
      <c r="L10" s="177">
        <f t="shared" ca="1" si="8"/>
        <v>2.84</v>
      </c>
      <c r="M10" s="178">
        <f t="shared" ca="1" si="9"/>
        <v>588.04000000000008</v>
      </c>
      <c r="N10" s="176">
        <f t="shared" ca="1" si="10"/>
        <v>493.14999999999986</v>
      </c>
      <c r="O10" s="177">
        <f t="shared" ca="1" si="11"/>
        <v>87.089999999999989</v>
      </c>
      <c r="P10" s="177">
        <f t="shared" ca="1" si="12"/>
        <v>4.9599999999999991</v>
      </c>
      <c r="Q10" s="177">
        <f t="shared" ca="1" si="13"/>
        <v>2.8399999999999994</v>
      </c>
      <c r="R10" s="178">
        <f t="shared" ca="1" si="14"/>
        <v>588.04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530.36</v>
      </c>
      <c r="I11" s="180">
        <f t="shared" ca="1" si="5"/>
        <v>435.47</v>
      </c>
      <c r="J11" s="177">
        <f t="shared" ca="1" si="6"/>
        <v>87.09</v>
      </c>
      <c r="K11" s="177">
        <f t="shared" ca="1" si="7"/>
        <v>4.96</v>
      </c>
      <c r="L11" s="177">
        <f t="shared" ca="1" si="8"/>
        <v>2.84</v>
      </c>
      <c r="M11" s="178">
        <f t="shared" ca="1" si="9"/>
        <v>530.36000000000013</v>
      </c>
      <c r="N11" s="176">
        <f t="shared" ca="1" si="10"/>
        <v>435.46999999999991</v>
      </c>
      <c r="O11" s="177">
        <f t="shared" ca="1" si="11"/>
        <v>87.089999999999989</v>
      </c>
      <c r="P11" s="177">
        <f t="shared" ca="1" si="12"/>
        <v>4.9599999999999991</v>
      </c>
      <c r="Q11" s="177">
        <f t="shared" ca="1" si="13"/>
        <v>2.8399999999999994</v>
      </c>
      <c r="R11" s="178">
        <f t="shared" ca="1" si="14"/>
        <v>530.36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530.36</v>
      </c>
      <c r="I12" s="180">
        <f t="shared" ca="1" si="5"/>
        <v>435.47</v>
      </c>
      <c r="J12" s="177">
        <f t="shared" ca="1" si="6"/>
        <v>87.09</v>
      </c>
      <c r="K12" s="177">
        <f t="shared" ca="1" si="7"/>
        <v>4.96</v>
      </c>
      <c r="L12" s="177">
        <f t="shared" ca="1" si="8"/>
        <v>2.84</v>
      </c>
      <c r="M12" s="178">
        <f t="shared" ca="1" si="9"/>
        <v>530.36000000000013</v>
      </c>
      <c r="N12" s="176">
        <f t="shared" ca="1" si="10"/>
        <v>435.46999999999991</v>
      </c>
      <c r="O12" s="177">
        <f t="shared" ca="1" si="11"/>
        <v>87.089999999999989</v>
      </c>
      <c r="P12" s="177">
        <f t="shared" ca="1" si="12"/>
        <v>4.9599999999999991</v>
      </c>
      <c r="Q12" s="177">
        <f t="shared" ca="1" si="13"/>
        <v>2.8399999999999994</v>
      </c>
      <c r="R12" s="178">
        <f t="shared" ca="1" si="14"/>
        <v>530.36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530.36</v>
      </c>
      <c r="I13" s="180">
        <f t="shared" ca="1" si="5"/>
        <v>435.47</v>
      </c>
      <c r="J13" s="177">
        <f t="shared" ca="1" si="6"/>
        <v>87.09</v>
      </c>
      <c r="K13" s="177">
        <f t="shared" ca="1" si="7"/>
        <v>4.96</v>
      </c>
      <c r="L13" s="177">
        <f t="shared" ca="1" si="8"/>
        <v>2.84</v>
      </c>
      <c r="M13" s="178">
        <f t="shared" ca="1" si="9"/>
        <v>530.36000000000013</v>
      </c>
      <c r="N13" s="176">
        <f t="shared" ca="1" si="10"/>
        <v>435.46999999999991</v>
      </c>
      <c r="O13" s="177">
        <f t="shared" ca="1" si="11"/>
        <v>87.089999999999989</v>
      </c>
      <c r="P13" s="177">
        <f t="shared" ca="1" si="12"/>
        <v>4.9599999999999991</v>
      </c>
      <c r="Q13" s="177">
        <f t="shared" ca="1" si="13"/>
        <v>2.8399999999999994</v>
      </c>
      <c r="R13" s="178">
        <f t="shared" ca="1" si="14"/>
        <v>530.36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530.36</v>
      </c>
      <c r="I14" s="180">
        <f t="shared" ca="1" si="5"/>
        <v>435.47</v>
      </c>
      <c r="J14" s="177">
        <f t="shared" ca="1" si="6"/>
        <v>87.09</v>
      </c>
      <c r="K14" s="177">
        <f t="shared" ca="1" si="7"/>
        <v>4.96</v>
      </c>
      <c r="L14" s="177">
        <f t="shared" ca="1" si="8"/>
        <v>2.84</v>
      </c>
      <c r="M14" s="178">
        <f t="shared" ca="1" si="9"/>
        <v>530.36000000000013</v>
      </c>
      <c r="N14" s="176">
        <f t="shared" ca="1" si="10"/>
        <v>435.46999999999991</v>
      </c>
      <c r="O14" s="177">
        <f t="shared" ca="1" si="11"/>
        <v>87.089999999999989</v>
      </c>
      <c r="P14" s="177">
        <f t="shared" ca="1" si="12"/>
        <v>4.9599999999999991</v>
      </c>
      <c r="Q14" s="177">
        <f t="shared" ca="1" si="13"/>
        <v>2.8399999999999994</v>
      </c>
      <c r="R14" s="178">
        <f t="shared" ca="1" si="14"/>
        <v>530.36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530.36</v>
      </c>
      <c r="I15" s="180">
        <f t="shared" ca="1" si="5"/>
        <v>435.47</v>
      </c>
      <c r="J15" s="177">
        <f t="shared" ca="1" si="6"/>
        <v>87.09</v>
      </c>
      <c r="K15" s="177">
        <f t="shared" ca="1" si="7"/>
        <v>4.96</v>
      </c>
      <c r="L15" s="177">
        <f t="shared" ca="1" si="8"/>
        <v>2.84</v>
      </c>
      <c r="M15" s="178">
        <f t="shared" ca="1" si="9"/>
        <v>530.36000000000013</v>
      </c>
      <c r="N15" s="176">
        <f t="shared" ca="1" si="10"/>
        <v>435.46999999999991</v>
      </c>
      <c r="O15" s="177">
        <f t="shared" ca="1" si="11"/>
        <v>87.089999999999989</v>
      </c>
      <c r="P15" s="177">
        <f t="shared" ca="1" si="12"/>
        <v>4.9599999999999991</v>
      </c>
      <c r="Q15" s="177">
        <f t="shared" ca="1" si="13"/>
        <v>2.8399999999999994</v>
      </c>
      <c r="R15" s="178">
        <f t="shared" ca="1" si="14"/>
        <v>530.36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530.36</v>
      </c>
      <c r="I16" s="180">
        <f t="shared" ca="1" si="5"/>
        <v>435.47</v>
      </c>
      <c r="J16" s="177">
        <f t="shared" ca="1" si="6"/>
        <v>87.09</v>
      </c>
      <c r="K16" s="177">
        <f t="shared" ca="1" si="7"/>
        <v>4.96</v>
      </c>
      <c r="L16" s="177">
        <f t="shared" ca="1" si="8"/>
        <v>2.84</v>
      </c>
      <c r="M16" s="178">
        <f t="shared" ca="1" si="9"/>
        <v>530.36000000000013</v>
      </c>
      <c r="N16" s="176">
        <f t="shared" ca="1" si="10"/>
        <v>435.46999999999991</v>
      </c>
      <c r="O16" s="177">
        <f t="shared" ca="1" si="11"/>
        <v>87.089999999999989</v>
      </c>
      <c r="P16" s="177">
        <f t="shared" ca="1" si="12"/>
        <v>4.9599999999999991</v>
      </c>
      <c r="Q16" s="177">
        <f t="shared" ca="1" si="13"/>
        <v>2.8399999999999994</v>
      </c>
      <c r="R16" s="178">
        <f t="shared" ca="1" si="14"/>
        <v>530.36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530.36</v>
      </c>
      <c r="I17" s="180">
        <f t="shared" ca="1" si="5"/>
        <v>435.47</v>
      </c>
      <c r="J17" s="177">
        <f t="shared" ca="1" si="6"/>
        <v>87.09</v>
      </c>
      <c r="K17" s="177">
        <f t="shared" ca="1" si="7"/>
        <v>4.96</v>
      </c>
      <c r="L17" s="177">
        <f t="shared" ca="1" si="8"/>
        <v>2.84</v>
      </c>
      <c r="M17" s="178">
        <f t="shared" ca="1" si="9"/>
        <v>530.36000000000013</v>
      </c>
      <c r="N17" s="176">
        <f t="shared" ca="1" si="10"/>
        <v>435.46999999999991</v>
      </c>
      <c r="O17" s="177">
        <f t="shared" ca="1" si="11"/>
        <v>87.089999999999989</v>
      </c>
      <c r="P17" s="177">
        <f t="shared" ca="1" si="12"/>
        <v>4.9599999999999991</v>
      </c>
      <c r="Q17" s="177">
        <f t="shared" ca="1" si="13"/>
        <v>2.8399999999999994</v>
      </c>
      <c r="R17" s="178">
        <f t="shared" ca="1" si="14"/>
        <v>530.36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530.36</v>
      </c>
      <c r="I18" s="180">
        <f t="shared" ca="1" si="5"/>
        <v>435.47</v>
      </c>
      <c r="J18" s="177">
        <f t="shared" ca="1" si="6"/>
        <v>87.09</v>
      </c>
      <c r="K18" s="177">
        <f t="shared" ca="1" si="7"/>
        <v>4.96</v>
      </c>
      <c r="L18" s="177">
        <f t="shared" ca="1" si="8"/>
        <v>2.84</v>
      </c>
      <c r="M18" s="178">
        <f t="shared" ca="1" si="9"/>
        <v>530.36000000000013</v>
      </c>
      <c r="N18" s="176">
        <f t="shared" ca="1" si="10"/>
        <v>435.46999999999991</v>
      </c>
      <c r="O18" s="177">
        <f t="shared" ca="1" si="11"/>
        <v>87.089999999999989</v>
      </c>
      <c r="P18" s="177">
        <f t="shared" ca="1" si="12"/>
        <v>4.9599999999999991</v>
      </c>
      <c r="Q18" s="177">
        <f t="shared" ca="1" si="13"/>
        <v>2.8399999999999994</v>
      </c>
      <c r="R18" s="178">
        <f t="shared" ca="1" si="14"/>
        <v>530.36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530.36</v>
      </c>
      <c r="I19" s="180">
        <f t="shared" ca="1" si="5"/>
        <v>435.47</v>
      </c>
      <c r="J19" s="177">
        <f t="shared" ca="1" si="6"/>
        <v>87.09</v>
      </c>
      <c r="K19" s="177">
        <f t="shared" ca="1" si="7"/>
        <v>4.96</v>
      </c>
      <c r="L19" s="177">
        <f t="shared" ca="1" si="8"/>
        <v>2.84</v>
      </c>
      <c r="M19" s="178">
        <f t="shared" ca="1" si="9"/>
        <v>530.36000000000013</v>
      </c>
      <c r="N19" s="176">
        <f t="shared" ca="1" si="10"/>
        <v>435.46999999999991</v>
      </c>
      <c r="O19" s="177">
        <f t="shared" ca="1" si="11"/>
        <v>87.089999999999989</v>
      </c>
      <c r="P19" s="177">
        <f t="shared" ca="1" si="12"/>
        <v>4.9599999999999991</v>
      </c>
      <c r="Q19" s="177">
        <f t="shared" ca="1" si="13"/>
        <v>2.8399999999999994</v>
      </c>
      <c r="R19" s="178">
        <f t="shared" ca="1" si="14"/>
        <v>530.36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530.36</v>
      </c>
      <c r="I20" s="180">
        <f t="shared" ca="1" si="5"/>
        <v>435.47</v>
      </c>
      <c r="J20" s="177">
        <f t="shared" ca="1" si="6"/>
        <v>87.09</v>
      </c>
      <c r="K20" s="177">
        <f t="shared" ca="1" si="7"/>
        <v>4.96</v>
      </c>
      <c r="L20" s="177">
        <f t="shared" ca="1" si="8"/>
        <v>2.84</v>
      </c>
      <c r="M20" s="178">
        <f t="shared" ca="1" si="9"/>
        <v>530.36000000000013</v>
      </c>
      <c r="N20" s="176">
        <f t="shared" ca="1" si="10"/>
        <v>435.46999999999991</v>
      </c>
      <c r="O20" s="177">
        <f t="shared" ca="1" si="11"/>
        <v>87.089999999999989</v>
      </c>
      <c r="P20" s="177">
        <f t="shared" ca="1" si="12"/>
        <v>4.9599999999999991</v>
      </c>
      <c r="Q20" s="177">
        <f t="shared" ca="1" si="13"/>
        <v>2.8399999999999994</v>
      </c>
      <c r="R20" s="178">
        <f t="shared" ca="1" si="14"/>
        <v>530.36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530.36</v>
      </c>
      <c r="I21" s="180">
        <f t="shared" ca="1" si="5"/>
        <v>435.47</v>
      </c>
      <c r="J21" s="177">
        <f t="shared" ca="1" si="6"/>
        <v>87.09</v>
      </c>
      <c r="K21" s="177">
        <f t="shared" ca="1" si="7"/>
        <v>4.96</v>
      </c>
      <c r="L21" s="177">
        <f t="shared" ca="1" si="8"/>
        <v>2.84</v>
      </c>
      <c r="M21" s="178">
        <f t="shared" ca="1" si="9"/>
        <v>530.36000000000013</v>
      </c>
      <c r="N21" s="176">
        <f t="shared" ca="1" si="10"/>
        <v>435.46999999999991</v>
      </c>
      <c r="O21" s="177">
        <f t="shared" ca="1" si="11"/>
        <v>87.089999999999989</v>
      </c>
      <c r="P21" s="177">
        <f t="shared" ca="1" si="12"/>
        <v>4.9599999999999991</v>
      </c>
      <c r="Q21" s="177">
        <f t="shared" ca="1" si="13"/>
        <v>2.8399999999999994</v>
      </c>
      <c r="R21" s="178">
        <f t="shared" ca="1" si="14"/>
        <v>530.36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530.36</v>
      </c>
      <c r="I22" s="180">
        <f t="shared" ca="1" si="5"/>
        <v>435.47</v>
      </c>
      <c r="J22" s="177">
        <f t="shared" ca="1" si="6"/>
        <v>87.09</v>
      </c>
      <c r="K22" s="177">
        <f t="shared" ca="1" si="7"/>
        <v>4.96</v>
      </c>
      <c r="L22" s="177">
        <f t="shared" ca="1" si="8"/>
        <v>2.84</v>
      </c>
      <c r="M22" s="178">
        <f t="shared" ca="1" si="9"/>
        <v>530.36000000000013</v>
      </c>
      <c r="N22" s="176">
        <f t="shared" ca="1" si="10"/>
        <v>435.46999999999991</v>
      </c>
      <c r="O22" s="177">
        <f t="shared" ca="1" si="11"/>
        <v>87.089999999999989</v>
      </c>
      <c r="P22" s="177">
        <f t="shared" ca="1" si="12"/>
        <v>4.9599999999999991</v>
      </c>
      <c r="Q22" s="177">
        <f t="shared" ca="1" si="13"/>
        <v>2.8399999999999994</v>
      </c>
      <c r="R22" s="178">
        <f t="shared" ca="1" si="14"/>
        <v>530.36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530.36</v>
      </c>
      <c r="I23" s="180">
        <f t="shared" ca="1" si="5"/>
        <v>435.47</v>
      </c>
      <c r="J23" s="177">
        <f t="shared" ca="1" si="6"/>
        <v>87.09</v>
      </c>
      <c r="K23" s="177">
        <f t="shared" ca="1" si="7"/>
        <v>4.96</v>
      </c>
      <c r="L23" s="177">
        <f t="shared" ca="1" si="8"/>
        <v>2.84</v>
      </c>
      <c r="M23" s="178">
        <f t="shared" ca="1" si="9"/>
        <v>530.36000000000013</v>
      </c>
      <c r="N23" s="176">
        <f t="shared" ca="1" si="10"/>
        <v>435.46999999999991</v>
      </c>
      <c r="O23" s="177">
        <f t="shared" ca="1" si="11"/>
        <v>87.089999999999989</v>
      </c>
      <c r="P23" s="177">
        <f t="shared" ca="1" si="12"/>
        <v>4.9599999999999991</v>
      </c>
      <c r="Q23" s="177">
        <f t="shared" ca="1" si="13"/>
        <v>2.8399999999999994</v>
      </c>
      <c r="R23" s="178">
        <f t="shared" ca="1" si="14"/>
        <v>530.36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530.36</v>
      </c>
      <c r="I24" s="180">
        <f t="shared" ca="1" si="5"/>
        <v>435.47</v>
      </c>
      <c r="J24" s="177">
        <f t="shared" ca="1" si="6"/>
        <v>87.09</v>
      </c>
      <c r="K24" s="177">
        <f t="shared" ca="1" si="7"/>
        <v>4.96</v>
      </c>
      <c r="L24" s="177">
        <f t="shared" ca="1" si="8"/>
        <v>2.84</v>
      </c>
      <c r="M24" s="178">
        <f t="shared" ca="1" si="9"/>
        <v>530.36000000000013</v>
      </c>
      <c r="N24" s="176">
        <f t="shared" ca="1" si="10"/>
        <v>435.46999999999991</v>
      </c>
      <c r="O24" s="177">
        <f t="shared" ca="1" si="11"/>
        <v>87.089999999999989</v>
      </c>
      <c r="P24" s="177">
        <f t="shared" ca="1" si="12"/>
        <v>4.9599999999999991</v>
      </c>
      <c r="Q24" s="177">
        <f t="shared" ca="1" si="13"/>
        <v>2.8399999999999994</v>
      </c>
      <c r="R24" s="178">
        <f t="shared" ca="1" si="14"/>
        <v>530.36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588.04</v>
      </c>
      <c r="I25" s="180">
        <f t="shared" ca="1" si="5"/>
        <v>493.15</v>
      </c>
      <c r="J25" s="177">
        <f t="shared" ca="1" si="6"/>
        <v>87.09</v>
      </c>
      <c r="K25" s="177">
        <f t="shared" ca="1" si="7"/>
        <v>4.96</v>
      </c>
      <c r="L25" s="177">
        <f t="shared" ca="1" si="8"/>
        <v>2.84</v>
      </c>
      <c r="M25" s="178">
        <f t="shared" ca="1" si="9"/>
        <v>588.04000000000008</v>
      </c>
      <c r="N25" s="176">
        <f t="shared" ca="1" si="10"/>
        <v>493.14999999999986</v>
      </c>
      <c r="O25" s="177">
        <f t="shared" ca="1" si="11"/>
        <v>87.089999999999989</v>
      </c>
      <c r="P25" s="177">
        <f t="shared" ca="1" si="12"/>
        <v>4.9599999999999991</v>
      </c>
      <c r="Q25" s="177">
        <f t="shared" ca="1" si="13"/>
        <v>2.8399999999999994</v>
      </c>
      <c r="R25" s="178">
        <f t="shared" ca="1" si="14"/>
        <v>588.04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588.04</v>
      </c>
      <c r="I26" s="180">
        <f t="shared" ca="1" si="5"/>
        <v>493.15</v>
      </c>
      <c r="J26" s="177">
        <f t="shared" ca="1" si="6"/>
        <v>87.09</v>
      </c>
      <c r="K26" s="177">
        <f t="shared" ca="1" si="7"/>
        <v>4.96</v>
      </c>
      <c r="L26" s="177">
        <f t="shared" ca="1" si="8"/>
        <v>2.84</v>
      </c>
      <c r="M26" s="178">
        <f t="shared" ca="1" si="9"/>
        <v>588.04000000000008</v>
      </c>
      <c r="N26" s="176">
        <f t="shared" ca="1" si="10"/>
        <v>493.14999999999986</v>
      </c>
      <c r="O26" s="177">
        <f t="shared" ca="1" si="11"/>
        <v>87.089999999999989</v>
      </c>
      <c r="P26" s="177">
        <f t="shared" ca="1" si="12"/>
        <v>4.9599999999999991</v>
      </c>
      <c r="Q26" s="177">
        <f t="shared" ca="1" si="13"/>
        <v>2.8399999999999994</v>
      </c>
      <c r="R26" s="178">
        <f t="shared" ca="1" si="14"/>
        <v>588.04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588.04</v>
      </c>
      <c r="I27" s="180">
        <f t="shared" ca="1" si="5"/>
        <v>493.15</v>
      </c>
      <c r="J27" s="177">
        <f t="shared" ca="1" si="6"/>
        <v>87.09</v>
      </c>
      <c r="K27" s="177">
        <f t="shared" ca="1" si="7"/>
        <v>4.96</v>
      </c>
      <c r="L27" s="177">
        <f t="shared" ca="1" si="8"/>
        <v>2.84</v>
      </c>
      <c r="M27" s="178">
        <f t="shared" ca="1" si="9"/>
        <v>588.04000000000008</v>
      </c>
      <c r="N27" s="176">
        <f t="shared" ca="1" si="10"/>
        <v>493.14999999999986</v>
      </c>
      <c r="O27" s="177">
        <f t="shared" ca="1" si="11"/>
        <v>87.089999999999989</v>
      </c>
      <c r="P27" s="177">
        <f t="shared" ca="1" si="12"/>
        <v>4.9599999999999991</v>
      </c>
      <c r="Q27" s="177">
        <f t="shared" ca="1" si="13"/>
        <v>2.8399999999999994</v>
      </c>
      <c r="R27" s="178">
        <f t="shared" ca="1" si="14"/>
        <v>588.04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588.04</v>
      </c>
      <c r="I28" s="180">
        <f t="shared" ca="1" si="5"/>
        <v>493.15</v>
      </c>
      <c r="J28" s="177">
        <f t="shared" ca="1" si="6"/>
        <v>87.09</v>
      </c>
      <c r="K28" s="177">
        <f t="shared" ca="1" si="7"/>
        <v>4.96</v>
      </c>
      <c r="L28" s="177">
        <f t="shared" ca="1" si="8"/>
        <v>2.84</v>
      </c>
      <c r="M28" s="178">
        <f t="shared" ca="1" si="9"/>
        <v>588.04000000000008</v>
      </c>
      <c r="N28" s="176">
        <f t="shared" ca="1" si="10"/>
        <v>493.14999999999986</v>
      </c>
      <c r="O28" s="177">
        <f t="shared" ca="1" si="11"/>
        <v>87.089999999999989</v>
      </c>
      <c r="P28" s="177">
        <f t="shared" ca="1" si="12"/>
        <v>4.9599999999999991</v>
      </c>
      <c r="Q28" s="177">
        <f t="shared" ca="1" si="13"/>
        <v>2.8399999999999994</v>
      </c>
      <c r="R28" s="178">
        <f t="shared" ca="1" si="14"/>
        <v>588.04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588.04</v>
      </c>
      <c r="I29" s="180">
        <f t="shared" ca="1" si="5"/>
        <v>493.15</v>
      </c>
      <c r="J29" s="177">
        <f t="shared" ca="1" si="6"/>
        <v>87.09</v>
      </c>
      <c r="K29" s="177">
        <f t="shared" ca="1" si="7"/>
        <v>4.96</v>
      </c>
      <c r="L29" s="177">
        <f t="shared" ca="1" si="8"/>
        <v>2.84</v>
      </c>
      <c r="M29" s="178">
        <f t="shared" ca="1" si="9"/>
        <v>588.04000000000008</v>
      </c>
      <c r="N29" s="176">
        <f t="shared" ca="1" si="10"/>
        <v>493.14999999999986</v>
      </c>
      <c r="O29" s="177">
        <f t="shared" ca="1" si="11"/>
        <v>87.089999999999989</v>
      </c>
      <c r="P29" s="177">
        <f t="shared" ca="1" si="12"/>
        <v>4.9599999999999991</v>
      </c>
      <c r="Q29" s="177">
        <f t="shared" ca="1" si="13"/>
        <v>2.8399999999999994</v>
      </c>
      <c r="R29" s="178">
        <f t="shared" ca="1" si="14"/>
        <v>588.04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588.04</v>
      </c>
      <c r="I30" s="180">
        <f t="shared" ca="1" si="5"/>
        <v>493.15</v>
      </c>
      <c r="J30" s="177">
        <f t="shared" ca="1" si="6"/>
        <v>87.09</v>
      </c>
      <c r="K30" s="177">
        <f t="shared" ca="1" si="7"/>
        <v>4.96</v>
      </c>
      <c r="L30" s="177">
        <f t="shared" ca="1" si="8"/>
        <v>2.84</v>
      </c>
      <c r="M30" s="178">
        <f t="shared" ca="1" si="9"/>
        <v>588.04000000000008</v>
      </c>
      <c r="N30" s="176">
        <f t="shared" ca="1" si="10"/>
        <v>493.14999999999986</v>
      </c>
      <c r="O30" s="177">
        <f t="shared" ca="1" si="11"/>
        <v>87.089999999999989</v>
      </c>
      <c r="P30" s="177">
        <f t="shared" ca="1" si="12"/>
        <v>4.9599999999999991</v>
      </c>
      <c r="Q30" s="177">
        <f t="shared" ca="1" si="13"/>
        <v>2.8399999999999994</v>
      </c>
      <c r="R30" s="178">
        <f t="shared" ca="1" si="14"/>
        <v>588.04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588.04</v>
      </c>
      <c r="I31" s="180">
        <f t="shared" ca="1" si="5"/>
        <v>493.15</v>
      </c>
      <c r="J31" s="177">
        <f t="shared" ca="1" si="6"/>
        <v>87.09</v>
      </c>
      <c r="K31" s="177">
        <f t="shared" ca="1" si="7"/>
        <v>4.96</v>
      </c>
      <c r="L31" s="177">
        <f t="shared" ca="1" si="8"/>
        <v>2.84</v>
      </c>
      <c r="M31" s="178">
        <f t="shared" ca="1" si="9"/>
        <v>588.04000000000008</v>
      </c>
      <c r="N31" s="176">
        <f t="shared" ca="1" si="10"/>
        <v>493.14999999999986</v>
      </c>
      <c r="O31" s="177">
        <f t="shared" ca="1" si="11"/>
        <v>87.089999999999989</v>
      </c>
      <c r="P31" s="177">
        <f t="shared" ca="1" si="12"/>
        <v>4.9599999999999991</v>
      </c>
      <c r="Q31" s="177">
        <f t="shared" ca="1" si="13"/>
        <v>2.8399999999999994</v>
      </c>
      <c r="R31" s="178">
        <f t="shared" ca="1" si="14"/>
        <v>588.04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588.04</v>
      </c>
      <c r="I32" s="180">
        <f t="shared" ca="1" si="5"/>
        <v>493.15</v>
      </c>
      <c r="J32" s="177">
        <f t="shared" ca="1" si="6"/>
        <v>87.09</v>
      </c>
      <c r="K32" s="177">
        <f t="shared" ca="1" si="7"/>
        <v>4.96</v>
      </c>
      <c r="L32" s="177">
        <f t="shared" ca="1" si="8"/>
        <v>2.84</v>
      </c>
      <c r="M32" s="178">
        <f t="shared" ca="1" si="9"/>
        <v>588.04000000000008</v>
      </c>
      <c r="N32" s="176">
        <f t="shared" ca="1" si="10"/>
        <v>493.14999999999986</v>
      </c>
      <c r="O32" s="177">
        <f t="shared" ca="1" si="11"/>
        <v>87.089999999999989</v>
      </c>
      <c r="P32" s="177">
        <f t="shared" ca="1" si="12"/>
        <v>4.9599999999999991</v>
      </c>
      <c r="Q32" s="177">
        <f t="shared" ca="1" si="13"/>
        <v>2.8399999999999994</v>
      </c>
      <c r="R32" s="178">
        <f t="shared" ca="1" si="14"/>
        <v>588.04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588.04</v>
      </c>
      <c r="I33" s="180">
        <f t="shared" ca="1" si="5"/>
        <v>493.15</v>
      </c>
      <c r="J33" s="177">
        <f t="shared" ca="1" si="6"/>
        <v>87.09</v>
      </c>
      <c r="K33" s="177">
        <f t="shared" ca="1" si="7"/>
        <v>4.96</v>
      </c>
      <c r="L33" s="177">
        <f t="shared" ca="1" si="8"/>
        <v>2.84</v>
      </c>
      <c r="M33" s="178">
        <f t="shared" ca="1" si="9"/>
        <v>588.04000000000008</v>
      </c>
      <c r="N33" s="176">
        <f t="shared" ca="1" si="10"/>
        <v>493.14999999999986</v>
      </c>
      <c r="O33" s="177">
        <f t="shared" ca="1" si="11"/>
        <v>87.089999999999989</v>
      </c>
      <c r="P33" s="177">
        <f t="shared" ca="1" si="12"/>
        <v>4.9599999999999991</v>
      </c>
      <c r="Q33" s="177">
        <f t="shared" ca="1" si="13"/>
        <v>2.8399999999999994</v>
      </c>
      <c r="R33" s="178">
        <f t="shared" ca="1" si="14"/>
        <v>588.04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588.04</v>
      </c>
      <c r="I34" s="180">
        <f t="shared" ca="1" si="5"/>
        <v>493.15</v>
      </c>
      <c r="J34" s="177">
        <f t="shared" ca="1" si="6"/>
        <v>87.09</v>
      </c>
      <c r="K34" s="177">
        <f t="shared" ca="1" si="7"/>
        <v>4.96</v>
      </c>
      <c r="L34" s="177">
        <f t="shared" ca="1" si="8"/>
        <v>2.84</v>
      </c>
      <c r="M34" s="178">
        <f t="shared" ca="1" si="9"/>
        <v>588.04000000000008</v>
      </c>
      <c r="N34" s="176">
        <f t="shared" ca="1" si="10"/>
        <v>493.14999999999986</v>
      </c>
      <c r="O34" s="177">
        <f t="shared" ca="1" si="11"/>
        <v>87.089999999999989</v>
      </c>
      <c r="P34" s="177">
        <f t="shared" ca="1" si="12"/>
        <v>4.9599999999999991</v>
      </c>
      <c r="Q34" s="177">
        <f t="shared" ca="1" si="13"/>
        <v>2.8399999999999994</v>
      </c>
      <c r="R34" s="178">
        <f t="shared" ca="1" si="14"/>
        <v>588.04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588.04</v>
      </c>
      <c r="I35" s="180">
        <f t="shared" ca="1" si="5"/>
        <v>493.15</v>
      </c>
      <c r="J35" s="177">
        <f t="shared" ca="1" si="6"/>
        <v>87.09</v>
      </c>
      <c r="K35" s="177">
        <f t="shared" ca="1" si="7"/>
        <v>4.96</v>
      </c>
      <c r="L35" s="177">
        <f t="shared" ca="1" si="8"/>
        <v>2.84</v>
      </c>
      <c r="M35" s="178">
        <f t="shared" ca="1" si="9"/>
        <v>588.04000000000008</v>
      </c>
      <c r="N35" s="176">
        <f t="shared" ca="1" si="10"/>
        <v>493.14999999999986</v>
      </c>
      <c r="O35" s="177">
        <f t="shared" ca="1" si="11"/>
        <v>87.089999999999989</v>
      </c>
      <c r="P35" s="177">
        <f t="shared" ca="1" si="12"/>
        <v>4.9599999999999991</v>
      </c>
      <c r="Q35" s="177">
        <f t="shared" ca="1" si="13"/>
        <v>2.8399999999999994</v>
      </c>
      <c r="R35" s="178">
        <f t="shared" ca="1" si="14"/>
        <v>588.04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588.04</v>
      </c>
      <c r="I36" s="180">
        <f t="shared" ca="1" si="5"/>
        <v>493.15</v>
      </c>
      <c r="J36" s="177">
        <f t="shared" ca="1" si="6"/>
        <v>87.09</v>
      </c>
      <c r="K36" s="177">
        <f t="shared" ca="1" si="7"/>
        <v>4.96</v>
      </c>
      <c r="L36" s="177">
        <f t="shared" ca="1" si="8"/>
        <v>2.84</v>
      </c>
      <c r="M36" s="178">
        <f t="shared" ca="1" si="9"/>
        <v>588.04000000000008</v>
      </c>
      <c r="N36" s="176">
        <f t="shared" ca="1" si="10"/>
        <v>493.14999999999986</v>
      </c>
      <c r="O36" s="177">
        <f t="shared" ca="1" si="11"/>
        <v>87.089999999999989</v>
      </c>
      <c r="P36" s="177">
        <f t="shared" ca="1" si="12"/>
        <v>4.9599999999999991</v>
      </c>
      <c r="Q36" s="177">
        <f t="shared" ca="1" si="13"/>
        <v>2.8399999999999994</v>
      </c>
      <c r="R36" s="178">
        <f t="shared" ca="1" si="14"/>
        <v>588.04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588.04</v>
      </c>
      <c r="I37" s="180">
        <f t="shared" ca="1" si="5"/>
        <v>493.15</v>
      </c>
      <c r="J37" s="177">
        <f t="shared" ca="1" si="6"/>
        <v>87.09</v>
      </c>
      <c r="K37" s="177">
        <f t="shared" ca="1" si="7"/>
        <v>4.96</v>
      </c>
      <c r="L37" s="177">
        <f t="shared" ca="1" si="8"/>
        <v>2.84</v>
      </c>
      <c r="M37" s="178">
        <f t="shared" ca="1" si="9"/>
        <v>588.04000000000008</v>
      </c>
      <c r="N37" s="176">
        <f t="shared" ca="1" si="10"/>
        <v>493.14999999999986</v>
      </c>
      <c r="O37" s="177">
        <f t="shared" ca="1" si="11"/>
        <v>87.089999999999989</v>
      </c>
      <c r="P37" s="177">
        <f t="shared" ca="1" si="12"/>
        <v>4.9599999999999991</v>
      </c>
      <c r="Q37" s="177">
        <f t="shared" ca="1" si="13"/>
        <v>2.8399999999999994</v>
      </c>
      <c r="R37" s="178">
        <f t="shared" ca="1" si="14"/>
        <v>588.04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588.04</v>
      </c>
      <c r="I38" s="180">
        <f t="shared" ca="1" si="5"/>
        <v>493.15</v>
      </c>
      <c r="J38" s="177">
        <f t="shared" ca="1" si="6"/>
        <v>87.09</v>
      </c>
      <c r="K38" s="177">
        <f t="shared" ca="1" si="7"/>
        <v>4.96</v>
      </c>
      <c r="L38" s="177">
        <f t="shared" ca="1" si="8"/>
        <v>2.84</v>
      </c>
      <c r="M38" s="178">
        <f t="shared" ca="1" si="9"/>
        <v>588.04000000000008</v>
      </c>
      <c r="N38" s="176">
        <f t="shared" ca="1" si="10"/>
        <v>493.14999999999986</v>
      </c>
      <c r="O38" s="177">
        <f t="shared" ca="1" si="11"/>
        <v>87.089999999999989</v>
      </c>
      <c r="P38" s="177">
        <f t="shared" ca="1" si="12"/>
        <v>4.9599999999999991</v>
      </c>
      <c r="Q38" s="177">
        <f t="shared" ca="1" si="13"/>
        <v>2.8399999999999994</v>
      </c>
      <c r="R38" s="178">
        <f t="shared" ca="1" si="14"/>
        <v>588.04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588.04</v>
      </c>
      <c r="I39" s="180">
        <f t="shared" ca="1" si="5"/>
        <v>493.15</v>
      </c>
      <c r="J39" s="177">
        <f t="shared" ca="1" si="6"/>
        <v>87.09</v>
      </c>
      <c r="K39" s="177">
        <f t="shared" ca="1" si="7"/>
        <v>4.96</v>
      </c>
      <c r="L39" s="177">
        <f t="shared" ca="1" si="8"/>
        <v>2.84</v>
      </c>
      <c r="M39" s="178">
        <f t="shared" ca="1" si="9"/>
        <v>588.04000000000008</v>
      </c>
      <c r="N39" s="176">
        <f t="shared" ca="1" si="10"/>
        <v>493.14999999999986</v>
      </c>
      <c r="O39" s="177">
        <f t="shared" ca="1" si="11"/>
        <v>87.089999999999989</v>
      </c>
      <c r="P39" s="177">
        <f t="shared" ca="1" si="12"/>
        <v>4.9599999999999991</v>
      </c>
      <c r="Q39" s="177">
        <f t="shared" ca="1" si="13"/>
        <v>2.8399999999999994</v>
      </c>
      <c r="R39" s="178">
        <f t="shared" ca="1" si="14"/>
        <v>588.04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588.04</v>
      </c>
      <c r="I40" s="180">
        <f t="shared" ca="1" si="5"/>
        <v>493.15</v>
      </c>
      <c r="J40" s="177">
        <f t="shared" ca="1" si="6"/>
        <v>87.09</v>
      </c>
      <c r="K40" s="177">
        <f t="shared" ca="1" si="7"/>
        <v>4.96</v>
      </c>
      <c r="L40" s="177">
        <f t="shared" ca="1" si="8"/>
        <v>2.84</v>
      </c>
      <c r="M40" s="178">
        <f t="shared" ca="1" si="9"/>
        <v>588.04000000000008</v>
      </c>
      <c r="N40" s="176">
        <f t="shared" ca="1" si="10"/>
        <v>493.14999999999986</v>
      </c>
      <c r="O40" s="177">
        <f t="shared" ca="1" si="11"/>
        <v>87.089999999999989</v>
      </c>
      <c r="P40" s="177">
        <f t="shared" ca="1" si="12"/>
        <v>4.9599999999999991</v>
      </c>
      <c r="Q40" s="177">
        <f t="shared" ca="1" si="13"/>
        <v>2.8399999999999994</v>
      </c>
      <c r="R40" s="178">
        <f t="shared" ca="1" si="14"/>
        <v>588.04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588.04</v>
      </c>
      <c r="I41" s="180">
        <f t="shared" ca="1" si="5"/>
        <v>493.15</v>
      </c>
      <c r="J41" s="177">
        <f t="shared" ca="1" si="6"/>
        <v>87.09</v>
      </c>
      <c r="K41" s="177">
        <f t="shared" ca="1" si="7"/>
        <v>4.96</v>
      </c>
      <c r="L41" s="177">
        <f t="shared" ca="1" si="8"/>
        <v>2.84</v>
      </c>
      <c r="M41" s="178">
        <f t="shared" ca="1" si="9"/>
        <v>588.04000000000008</v>
      </c>
      <c r="N41" s="176">
        <f t="shared" ca="1" si="10"/>
        <v>493.14999999999986</v>
      </c>
      <c r="O41" s="177">
        <f t="shared" ca="1" si="11"/>
        <v>87.089999999999989</v>
      </c>
      <c r="P41" s="177">
        <f t="shared" ca="1" si="12"/>
        <v>4.9599999999999991</v>
      </c>
      <c r="Q41" s="177">
        <f t="shared" ca="1" si="13"/>
        <v>2.8399999999999994</v>
      </c>
      <c r="R41" s="178">
        <f t="shared" ca="1" si="14"/>
        <v>588.04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588.04</v>
      </c>
      <c r="I42" s="180">
        <f t="shared" ca="1" si="5"/>
        <v>493.15</v>
      </c>
      <c r="J42" s="177">
        <f t="shared" ca="1" si="6"/>
        <v>87.09</v>
      </c>
      <c r="K42" s="177">
        <f t="shared" ca="1" si="7"/>
        <v>4.96</v>
      </c>
      <c r="L42" s="177">
        <f t="shared" ca="1" si="8"/>
        <v>2.84</v>
      </c>
      <c r="M42" s="178">
        <f t="shared" ca="1" si="9"/>
        <v>588.04000000000008</v>
      </c>
      <c r="N42" s="176">
        <f t="shared" ca="1" si="10"/>
        <v>493.14999999999986</v>
      </c>
      <c r="O42" s="177">
        <f t="shared" ca="1" si="11"/>
        <v>87.089999999999989</v>
      </c>
      <c r="P42" s="177">
        <f t="shared" ca="1" si="12"/>
        <v>4.9599999999999991</v>
      </c>
      <c r="Q42" s="177">
        <f t="shared" ca="1" si="13"/>
        <v>2.8399999999999994</v>
      </c>
      <c r="R42" s="178">
        <f t="shared" ca="1" si="14"/>
        <v>588.04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588.04</v>
      </c>
      <c r="I43" s="180">
        <f t="shared" ca="1" si="5"/>
        <v>493.15</v>
      </c>
      <c r="J43" s="177">
        <f t="shared" ca="1" si="6"/>
        <v>87.09</v>
      </c>
      <c r="K43" s="177">
        <f t="shared" ca="1" si="7"/>
        <v>4.96</v>
      </c>
      <c r="L43" s="177">
        <f t="shared" ca="1" si="8"/>
        <v>2.84</v>
      </c>
      <c r="M43" s="178">
        <f t="shared" ca="1" si="9"/>
        <v>588.04000000000008</v>
      </c>
      <c r="N43" s="176">
        <f t="shared" ca="1" si="10"/>
        <v>493.14999999999986</v>
      </c>
      <c r="O43" s="177">
        <f t="shared" ca="1" si="11"/>
        <v>87.089999999999989</v>
      </c>
      <c r="P43" s="177">
        <f t="shared" ca="1" si="12"/>
        <v>4.9599999999999991</v>
      </c>
      <c r="Q43" s="177">
        <f t="shared" ca="1" si="13"/>
        <v>2.8399999999999994</v>
      </c>
      <c r="R43" s="178">
        <f t="shared" ca="1" si="14"/>
        <v>588.04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588.04</v>
      </c>
      <c r="I44" s="180">
        <f t="shared" ca="1" si="5"/>
        <v>493.15</v>
      </c>
      <c r="J44" s="177">
        <f t="shared" ca="1" si="6"/>
        <v>87.09</v>
      </c>
      <c r="K44" s="177">
        <f t="shared" ca="1" si="7"/>
        <v>4.96</v>
      </c>
      <c r="L44" s="177">
        <f t="shared" ca="1" si="8"/>
        <v>2.84</v>
      </c>
      <c r="M44" s="178">
        <f t="shared" ca="1" si="9"/>
        <v>588.04000000000008</v>
      </c>
      <c r="N44" s="176">
        <f t="shared" ca="1" si="10"/>
        <v>493.14999999999986</v>
      </c>
      <c r="O44" s="177">
        <f t="shared" ca="1" si="11"/>
        <v>87.089999999999989</v>
      </c>
      <c r="P44" s="177">
        <f t="shared" ca="1" si="12"/>
        <v>4.9599999999999991</v>
      </c>
      <c r="Q44" s="177">
        <f t="shared" ca="1" si="13"/>
        <v>2.8399999999999994</v>
      </c>
      <c r="R44" s="178">
        <f t="shared" ca="1" si="14"/>
        <v>588.04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559.39</v>
      </c>
      <c r="I45" s="180">
        <f t="shared" ca="1" si="5"/>
        <v>464.5</v>
      </c>
      <c r="J45" s="177">
        <f t="shared" ca="1" si="6"/>
        <v>87.09</v>
      </c>
      <c r="K45" s="177">
        <f t="shared" ca="1" si="7"/>
        <v>4.96</v>
      </c>
      <c r="L45" s="177">
        <f t="shared" ca="1" si="8"/>
        <v>2.84</v>
      </c>
      <c r="M45" s="178">
        <f t="shared" ca="1" si="9"/>
        <v>559.3900000000001</v>
      </c>
      <c r="N45" s="176">
        <f t="shared" ca="1" si="10"/>
        <v>464.49999999999989</v>
      </c>
      <c r="O45" s="177">
        <f t="shared" ca="1" si="11"/>
        <v>87.089999999999989</v>
      </c>
      <c r="P45" s="177">
        <f t="shared" ca="1" si="12"/>
        <v>4.9599999999999991</v>
      </c>
      <c r="Q45" s="177">
        <f t="shared" ca="1" si="13"/>
        <v>2.8399999999999994</v>
      </c>
      <c r="R45" s="178">
        <f t="shared" ca="1" si="14"/>
        <v>559.39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511</v>
      </c>
      <c r="I46" s="180">
        <f t="shared" ca="1" si="5"/>
        <v>416.11</v>
      </c>
      <c r="J46" s="177">
        <f t="shared" ca="1" si="6"/>
        <v>87.09</v>
      </c>
      <c r="K46" s="177">
        <f t="shared" ca="1" si="7"/>
        <v>4.96</v>
      </c>
      <c r="L46" s="177">
        <f t="shared" ca="1" si="8"/>
        <v>2.84</v>
      </c>
      <c r="M46" s="178">
        <f t="shared" ca="1" si="9"/>
        <v>511</v>
      </c>
      <c r="N46" s="176">
        <f t="shared" ca="1" si="10"/>
        <v>416.11</v>
      </c>
      <c r="O46" s="177">
        <f t="shared" ca="1" si="11"/>
        <v>87.09</v>
      </c>
      <c r="P46" s="177">
        <f t="shared" ca="1" si="12"/>
        <v>4.96</v>
      </c>
      <c r="Q46" s="177">
        <f t="shared" ca="1" si="13"/>
        <v>2.84</v>
      </c>
      <c r="R46" s="178">
        <f t="shared" ca="1" si="14"/>
        <v>511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511</v>
      </c>
      <c r="I47" s="180">
        <f t="shared" ca="1" si="5"/>
        <v>416.11</v>
      </c>
      <c r="J47" s="177">
        <f t="shared" ca="1" si="6"/>
        <v>87.09</v>
      </c>
      <c r="K47" s="177">
        <f t="shared" ca="1" si="7"/>
        <v>4.96</v>
      </c>
      <c r="L47" s="177">
        <f t="shared" ca="1" si="8"/>
        <v>2.84</v>
      </c>
      <c r="M47" s="178">
        <f t="shared" ca="1" si="9"/>
        <v>511</v>
      </c>
      <c r="N47" s="176">
        <f t="shared" ca="1" si="10"/>
        <v>416.11</v>
      </c>
      <c r="O47" s="177">
        <f t="shared" ca="1" si="11"/>
        <v>87.09</v>
      </c>
      <c r="P47" s="177">
        <f t="shared" ca="1" si="12"/>
        <v>4.96</v>
      </c>
      <c r="Q47" s="177">
        <f t="shared" ca="1" si="13"/>
        <v>2.84</v>
      </c>
      <c r="R47" s="178">
        <f t="shared" ca="1" si="14"/>
        <v>511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511</v>
      </c>
      <c r="I48" s="180">
        <f t="shared" ca="1" si="5"/>
        <v>416.11</v>
      </c>
      <c r="J48" s="177">
        <f t="shared" ca="1" si="6"/>
        <v>87.09</v>
      </c>
      <c r="K48" s="177">
        <f t="shared" ca="1" si="7"/>
        <v>4.96</v>
      </c>
      <c r="L48" s="177">
        <f t="shared" ca="1" si="8"/>
        <v>2.84</v>
      </c>
      <c r="M48" s="178">
        <f t="shared" ca="1" si="9"/>
        <v>511</v>
      </c>
      <c r="N48" s="176">
        <f t="shared" ca="1" si="10"/>
        <v>416.11</v>
      </c>
      <c r="O48" s="177">
        <f t="shared" ca="1" si="11"/>
        <v>87.09</v>
      </c>
      <c r="P48" s="177">
        <f t="shared" ca="1" si="12"/>
        <v>4.96</v>
      </c>
      <c r="Q48" s="177">
        <f t="shared" ca="1" si="13"/>
        <v>2.84</v>
      </c>
      <c r="R48" s="178">
        <f t="shared" ca="1" si="14"/>
        <v>511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511</v>
      </c>
      <c r="I49" s="180">
        <f t="shared" ca="1" si="5"/>
        <v>416.11</v>
      </c>
      <c r="J49" s="177">
        <f t="shared" ca="1" si="6"/>
        <v>87.09</v>
      </c>
      <c r="K49" s="177">
        <f t="shared" ca="1" si="7"/>
        <v>4.96</v>
      </c>
      <c r="L49" s="177">
        <f t="shared" ca="1" si="8"/>
        <v>2.84</v>
      </c>
      <c r="M49" s="178">
        <f t="shared" ca="1" si="9"/>
        <v>511</v>
      </c>
      <c r="N49" s="176">
        <f t="shared" ca="1" si="10"/>
        <v>416.11</v>
      </c>
      <c r="O49" s="177">
        <f t="shared" ca="1" si="11"/>
        <v>87.09</v>
      </c>
      <c r="P49" s="177">
        <f t="shared" ca="1" si="12"/>
        <v>4.96</v>
      </c>
      <c r="Q49" s="177">
        <f t="shared" ca="1" si="13"/>
        <v>2.84</v>
      </c>
      <c r="R49" s="178">
        <f t="shared" ca="1" si="14"/>
        <v>511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511</v>
      </c>
      <c r="I50" s="180">
        <f t="shared" ca="1" si="5"/>
        <v>416.11</v>
      </c>
      <c r="J50" s="177">
        <f t="shared" ca="1" si="6"/>
        <v>87.09</v>
      </c>
      <c r="K50" s="177">
        <f t="shared" ca="1" si="7"/>
        <v>4.96</v>
      </c>
      <c r="L50" s="177">
        <f t="shared" ca="1" si="8"/>
        <v>2.84</v>
      </c>
      <c r="M50" s="178">
        <f t="shared" ca="1" si="9"/>
        <v>511</v>
      </c>
      <c r="N50" s="176">
        <f t="shared" ca="1" si="10"/>
        <v>416.11</v>
      </c>
      <c r="O50" s="177">
        <f t="shared" ca="1" si="11"/>
        <v>87.09</v>
      </c>
      <c r="P50" s="177">
        <f t="shared" ca="1" si="12"/>
        <v>4.96</v>
      </c>
      <c r="Q50" s="177">
        <f t="shared" ca="1" si="13"/>
        <v>2.84</v>
      </c>
      <c r="R50" s="178">
        <f t="shared" ca="1" si="14"/>
        <v>511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511</v>
      </c>
      <c r="I51" s="180">
        <f t="shared" ca="1" si="5"/>
        <v>416.11</v>
      </c>
      <c r="J51" s="177">
        <f t="shared" ca="1" si="6"/>
        <v>87.09</v>
      </c>
      <c r="K51" s="177">
        <f t="shared" ca="1" si="7"/>
        <v>4.96</v>
      </c>
      <c r="L51" s="177">
        <f t="shared" ca="1" si="8"/>
        <v>2.84</v>
      </c>
      <c r="M51" s="178">
        <f t="shared" ca="1" si="9"/>
        <v>511</v>
      </c>
      <c r="N51" s="176">
        <f t="shared" ca="1" si="10"/>
        <v>416.11</v>
      </c>
      <c r="O51" s="177">
        <f t="shared" ca="1" si="11"/>
        <v>87.09</v>
      </c>
      <c r="P51" s="177">
        <f t="shared" ca="1" si="12"/>
        <v>4.96</v>
      </c>
      <c r="Q51" s="177">
        <f t="shared" ca="1" si="13"/>
        <v>2.84</v>
      </c>
      <c r="R51" s="178">
        <f t="shared" ca="1" si="14"/>
        <v>511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462.62</v>
      </c>
      <c r="I52" s="180">
        <f t="shared" ca="1" si="5"/>
        <v>367.73</v>
      </c>
      <c r="J52" s="177">
        <f t="shared" ca="1" si="6"/>
        <v>87.09</v>
      </c>
      <c r="K52" s="177">
        <f t="shared" ca="1" si="7"/>
        <v>4.96</v>
      </c>
      <c r="L52" s="177">
        <f t="shared" ca="1" si="8"/>
        <v>2.84</v>
      </c>
      <c r="M52" s="178">
        <f t="shared" ca="1" si="9"/>
        <v>462.62</v>
      </c>
      <c r="N52" s="176">
        <f t="shared" ca="1" si="10"/>
        <v>367.73</v>
      </c>
      <c r="O52" s="177">
        <f t="shared" ca="1" si="11"/>
        <v>87.09</v>
      </c>
      <c r="P52" s="177">
        <f t="shared" ca="1" si="12"/>
        <v>4.96</v>
      </c>
      <c r="Q52" s="177">
        <f t="shared" ca="1" si="13"/>
        <v>2.84</v>
      </c>
      <c r="R52" s="178">
        <f t="shared" ca="1" si="14"/>
        <v>462.62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462.62</v>
      </c>
      <c r="I53" s="180">
        <f t="shared" ca="1" si="5"/>
        <v>367.73</v>
      </c>
      <c r="J53" s="177">
        <f t="shared" ca="1" si="6"/>
        <v>87.09</v>
      </c>
      <c r="K53" s="177">
        <f t="shared" ca="1" si="7"/>
        <v>4.96</v>
      </c>
      <c r="L53" s="177">
        <f t="shared" ca="1" si="8"/>
        <v>2.84</v>
      </c>
      <c r="M53" s="178">
        <f t="shared" ca="1" si="9"/>
        <v>462.62</v>
      </c>
      <c r="N53" s="176">
        <f t="shared" ca="1" si="10"/>
        <v>367.73</v>
      </c>
      <c r="O53" s="177">
        <f t="shared" ca="1" si="11"/>
        <v>87.09</v>
      </c>
      <c r="P53" s="177">
        <f t="shared" ca="1" si="12"/>
        <v>4.96</v>
      </c>
      <c r="Q53" s="177">
        <f t="shared" ca="1" si="13"/>
        <v>2.84</v>
      </c>
      <c r="R53" s="178">
        <f t="shared" ca="1" si="14"/>
        <v>462.62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462.62</v>
      </c>
      <c r="I54" s="180">
        <f t="shared" ca="1" si="5"/>
        <v>367.73</v>
      </c>
      <c r="J54" s="177">
        <f t="shared" ca="1" si="6"/>
        <v>87.09</v>
      </c>
      <c r="K54" s="177">
        <f t="shared" ca="1" si="7"/>
        <v>4.96</v>
      </c>
      <c r="L54" s="177">
        <f t="shared" ca="1" si="8"/>
        <v>2.84</v>
      </c>
      <c r="M54" s="178">
        <f t="shared" ca="1" si="9"/>
        <v>462.62</v>
      </c>
      <c r="N54" s="176">
        <f t="shared" ca="1" si="10"/>
        <v>367.73</v>
      </c>
      <c r="O54" s="177">
        <f t="shared" ca="1" si="11"/>
        <v>87.09</v>
      </c>
      <c r="P54" s="177">
        <f t="shared" ca="1" si="12"/>
        <v>4.96</v>
      </c>
      <c r="Q54" s="177">
        <f t="shared" ca="1" si="13"/>
        <v>2.84</v>
      </c>
      <c r="R54" s="178">
        <f t="shared" ca="1" si="14"/>
        <v>462.62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462.62</v>
      </c>
      <c r="I55" s="180">
        <f t="shared" ca="1" si="5"/>
        <v>367.73</v>
      </c>
      <c r="J55" s="177">
        <f t="shared" ca="1" si="6"/>
        <v>87.09</v>
      </c>
      <c r="K55" s="177">
        <f t="shared" ca="1" si="7"/>
        <v>4.96</v>
      </c>
      <c r="L55" s="177">
        <f t="shared" ca="1" si="8"/>
        <v>2.84</v>
      </c>
      <c r="M55" s="178">
        <f t="shared" ca="1" si="9"/>
        <v>462.62</v>
      </c>
      <c r="N55" s="176">
        <f t="shared" ca="1" si="10"/>
        <v>367.73</v>
      </c>
      <c r="O55" s="177">
        <f t="shared" ca="1" si="11"/>
        <v>87.09</v>
      </c>
      <c r="P55" s="177">
        <f t="shared" ca="1" si="12"/>
        <v>4.96</v>
      </c>
      <c r="Q55" s="177">
        <f t="shared" ca="1" si="13"/>
        <v>2.84</v>
      </c>
      <c r="R55" s="178">
        <f t="shared" ca="1" si="14"/>
        <v>462.62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462.62</v>
      </c>
      <c r="I56" s="180">
        <f t="shared" ca="1" si="5"/>
        <v>367.73</v>
      </c>
      <c r="J56" s="177">
        <f t="shared" ca="1" si="6"/>
        <v>87.09</v>
      </c>
      <c r="K56" s="177">
        <f t="shared" ca="1" si="7"/>
        <v>4.96</v>
      </c>
      <c r="L56" s="177">
        <f t="shared" ca="1" si="8"/>
        <v>2.84</v>
      </c>
      <c r="M56" s="178">
        <f t="shared" ca="1" si="9"/>
        <v>462.62</v>
      </c>
      <c r="N56" s="176">
        <f t="shared" ca="1" si="10"/>
        <v>367.73</v>
      </c>
      <c r="O56" s="177">
        <f t="shared" ca="1" si="11"/>
        <v>87.09</v>
      </c>
      <c r="P56" s="177">
        <f t="shared" ca="1" si="12"/>
        <v>4.96</v>
      </c>
      <c r="Q56" s="177">
        <f t="shared" ca="1" si="13"/>
        <v>2.84</v>
      </c>
      <c r="R56" s="178">
        <f t="shared" ca="1" si="14"/>
        <v>462.62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462.62</v>
      </c>
      <c r="I57" s="180">
        <f t="shared" ca="1" si="5"/>
        <v>367.73</v>
      </c>
      <c r="J57" s="177">
        <f t="shared" ca="1" si="6"/>
        <v>87.09</v>
      </c>
      <c r="K57" s="177">
        <f t="shared" ca="1" si="7"/>
        <v>4.96</v>
      </c>
      <c r="L57" s="177">
        <f t="shared" ca="1" si="8"/>
        <v>2.84</v>
      </c>
      <c r="M57" s="178">
        <f t="shared" ca="1" si="9"/>
        <v>462.62</v>
      </c>
      <c r="N57" s="176">
        <f t="shared" ca="1" si="10"/>
        <v>367.73</v>
      </c>
      <c r="O57" s="177">
        <f t="shared" ca="1" si="11"/>
        <v>87.09</v>
      </c>
      <c r="P57" s="177">
        <f t="shared" ca="1" si="12"/>
        <v>4.96</v>
      </c>
      <c r="Q57" s="177">
        <f t="shared" ca="1" si="13"/>
        <v>2.84</v>
      </c>
      <c r="R57" s="178">
        <f t="shared" ca="1" si="14"/>
        <v>462.62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462.62</v>
      </c>
      <c r="I58" s="180">
        <f t="shared" ca="1" si="5"/>
        <v>367.73</v>
      </c>
      <c r="J58" s="177">
        <f t="shared" ca="1" si="6"/>
        <v>87.09</v>
      </c>
      <c r="K58" s="177">
        <f t="shared" ca="1" si="7"/>
        <v>4.96</v>
      </c>
      <c r="L58" s="177">
        <f t="shared" ca="1" si="8"/>
        <v>2.84</v>
      </c>
      <c r="M58" s="178">
        <f t="shared" ca="1" si="9"/>
        <v>462.62</v>
      </c>
      <c r="N58" s="176">
        <f t="shared" ca="1" si="10"/>
        <v>367.73</v>
      </c>
      <c r="O58" s="177">
        <f t="shared" ca="1" si="11"/>
        <v>87.09</v>
      </c>
      <c r="P58" s="177">
        <f t="shared" ca="1" si="12"/>
        <v>4.96</v>
      </c>
      <c r="Q58" s="177">
        <f t="shared" ca="1" si="13"/>
        <v>2.84</v>
      </c>
      <c r="R58" s="178">
        <f t="shared" ca="1" si="14"/>
        <v>462.62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414.23</v>
      </c>
      <c r="I59" s="180">
        <f t="shared" ca="1" si="5"/>
        <v>319.33999999999997</v>
      </c>
      <c r="J59" s="177">
        <f t="shared" ca="1" si="6"/>
        <v>87.09</v>
      </c>
      <c r="K59" s="177">
        <f t="shared" ca="1" si="7"/>
        <v>4.96</v>
      </c>
      <c r="L59" s="177">
        <f t="shared" ca="1" si="8"/>
        <v>2.84</v>
      </c>
      <c r="M59" s="178">
        <f t="shared" ca="1" si="9"/>
        <v>414.2299999999999</v>
      </c>
      <c r="N59" s="176">
        <f t="shared" ca="1" si="10"/>
        <v>319.34000000000009</v>
      </c>
      <c r="O59" s="177">
        <f t="shared" ca="1" si="11"/>
        <v>87.090000000000032</v>
      </c>
      <c r="P59" s="177">
        <f t="shared" ca="1" si="12"/>
        <v>4.9600000000000017</v>
      </c>
      <c r="Q59" s="177">
        <f t="shared" ca="1" si="13"/>
        <v>2.8400000000000007</v>
      </c>
      <c r="R59" s="178">
        <f t="shared" ca="1" si="14"/>
        <v>414.23000000000008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367.78</v>
      </c>
      <c r="I60" s="180">
        <f t="shared" ca="1" si="5"/>
        <v>272.89</v>
      </c>
      <c r="J60" s="177">
        <f t="shared" ca="1" si="6"/>
        <v>87.09</v>
      </c>
      <c r="K60" s="177">
        <f t="shared" ca="1" si="7"/>
        <v>4.96</v>
      </c>
      <c r="L60" s="177">
        <f t="shared" ca="1" si="8"/>
        <v>2.84</v>
      </c>
      <c r="M60" s="178">
        <f t="shared" ca="1" si="9"/>
        <v>367.78</v>
      </c>
      <c r="N60" s="176">
        <f t="shared" ca="1" si="10"/>
        <v>272.89</v>
      </c>
      <c r="O60" s="177">
        <f t="shared" ca="1" si="11"/>
        <v>87.09</v>
      </c>
      <c r="P60" s="177">
        <f t="shared" ca="1" si="12"/>
        <v>4.96</v>
      </c>
      <c r="Q60" s="177">
        <f t="shared" ca="1" si="13"/>
        <v>2.84</v>
      </c>
      <c r="R60" s="178">
        <f t="shared" ca="1" si="14"/>
        <v>367.78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367.78</v>
      </c>
      <c r="I61" s="180">
        <f t="shared" ca="1" si="5"/>
        <v>272.89</v>
      </c>
      <c r="J61" s="177">
        <f t="shared" ca="1" si="6"/>
        <v>87.09</v>
      </c>
      <c r="K61" s="177">
        <f t="shared" ca="1" si="7"/>
        <v>4.96</v>
      </c>
      <c r="L61" s="177">
        <f t="shared" ca="1" si="8"/>
        <v>2.84</v>
      </c>
      <c r="M61" s="178">
        <f t="shared" ca="1" si="9"/>
        <v>367.78</v>
      </c>
      <c r="N61" s="176">
        <f t="shared" ca="1" si="10"/>
        <v>272.89</v>
      </c>
      <c r="O61" s="177">
        <f t="shared" ca="1" si="11"/>
        <v>87.09</v>
      </c>
      <c r="P61" s="177">
        <f t="shared" ca="1" si="12"/>
        <v>4.96</v>
      </c>
      <c r="Q61" s="177">
        <f t="shared" ca="1" si="13"/>
        <v>2.84</v>
      </c>
      <c r="R61" s="178">
        <f t="shared" ca="1" si="14"/>
        <v>367.78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367.78</v>
      </c>
      <c r="I62" s="180">
        <f t="shared" ca="1" si="5"/>
        <v>272.89</v>
      </c>
      <c r="J62" s="177">
        <f t="shared" ca="1" si="6"/>
        <v>87.09</v>
      </c>
      <c r="K62" s="177">
        <f t="shared" ca="1" si="7"/>
        <v>4.96</v>
      </c>
      <c r="L62" s="177">
        <f t="shared" ca="1" si="8"/>
        <v>2.84</v>
      </c>
      <c r="M62" s="178">
        <f t="shared" ca="1" si="9"/>
        <v>367.78</v>
      </c>
      <c r="N62" s="176">
        <f t="shared" ca="1" si="10"/>
        <v>272.89</v>
      </c>
      <c r="O62" s="177">
        <f t="shared" ca="1" si="11"/>
        <v>87.09</v>
      </c>
      <c r="P62" s="177">
        <f t="shared" ca="1" si="12"/>
        <v>4.96</v>
      </c>
      <c r="Q62" s="177">
        <f t="shared" ca="1" si="13"/>
        <v>2.84</v>
      </c>
      <c r="R62" s="178">
        <f t="shared" ca="1" si="14"/>
        <v>367.78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367.78</v>
      </c>
      <c r="I63" s="180">
        <f t="shared" ca="1" si="5"/>
        <v>272.89</v>
      </c>
      <c r="J63" s="177">
        <f t="shared" ca="1" si="6"/>
        <v>87.09</v>
      </c>
      <c r="K63" s="177">
        <f t="shared" ca="1" si="7"/>
        <v>4.96</v>
      </c>
      <c r="L63" s="177">
        <f t="shared" ca="1" si="8"/>
        <v>2.84</v>
      </c>
      <c r="M63" s="178">
        <f t="shared" ca="1" si="9"/>
        <v>367.78</v>
      </c>
      <c r="N63" s="176">
        <f t="shared" ca="1" si="10"/>
        <v>272.89</v>
      </c>
      <c r="O63" s="177">
        <f t="shared" ca="1" si="11"/>
        <v>87.09</v>
      </c>
      <c r="P63" s="177">
        <f t="shared" ca="1" si="12"/>
        <v>4.96</v>
      </c>
      <c r="Q63" s="177">
        <f t="shared" ca="1" si="13"/>
        <v>2.84</v>
      </c>
      <c r="R63" s="178">
        <f t="shared" ca="1" si="14"/>
        <v>367.78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367.78</v>
      </c>
      <c r="I64" s="180">
        <f t="shared" ca="1" si="5"/>
        <v>272.89</v>
      </c>
      <c r="J64" s="177">
        <f t="shared" ca="1" si="6"/>
        <v>87.09</v>
      </c>
      <c r="K64" s="177">
        <f t="shared" ca="1" si="7"/>
        <v>4.96</v>
      </c>
      <c r="L64" s="177">
        <f t="shared" ca="1" si="8"/>
        <v>2.84</v>
      </c>
      <c r="M64" s="178">
        <f t="shared" ca="1" si="9"/>
        <v>367.78</v>
      </c>
      <c r="N64" s="176">
        <f t="shared" ca="1" si="10"/>
        <v>272.89</v>
      </c>
      <c r="O64" s="177">
        <f t="shared" ca="1" si="11"/>
        <v>87.09</v>
      </c>
      <c r="P64" s="177">
        <f t="shared" ca="1" si="12"/>
        <v>4.96</v>
      </c>
      <c r="Q64" s="177">
        <f t="shared" ca="1" si="13"/>
        <v>2.84</v>
      </c>
      <c r="R64" s="178">
        <f t="shared" ca="1" si="14"/>
        <v>367.78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367.78</v>
      </c>
      <c r="I65" s="180">
        <f t="shared" ca="1" si="5"/>
        <v>272.89</v>
      </c>
      <c r="J65" s="177">
        <f t="shared" ca="1" si="6"/>
        <v>87.09</v>
      </c>
      <c r="K65" s="177">
        <f t="shared" ca="1" si="7"/>
        <v>4.96</v>
      </c>
      <c r="L65" s="177">
        <f t="shared" ca="1" si="8"/>
        <v>2.84</v>
      </c>
      <c r="M65" s="178">
        <f t="shared" ca="1" si="9"/>
        <v>367.78</v>
      </c>
      <c r="N65" s="176">
        <f t="shared" ca="1" si="10"/>
        <v>272.89</v>
      </c>
      <c r="O65" s="177">
        <f t="shared" ca="1" si="11"/>
        <v>87.09</v>
      </c>
      <c r="P65" s="177">
        <f t="shared" ca="1" si="12"/>
        <v>4.96</v>
      </c>
      <c r="Q65" s="177">
        <f t="shared" ca="1" si="13"/>
        <v>2.84</v>
      </c>
      <c r="R65" s="178">
        <f t="shared" ca="1" si="14"/>
        <v>367.78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367.78</v>
      </c>
      <c r="I66" s="180">
        <f t="shared" ca="1" si="5"/>
        <v>272.89</v>
      </c>
      <c r="J66" s="177">
        <f t="shared" ca="1" si="6"/>
        <v>87.09</v>
      </c>
      <c r="K66" s="177">
        <f t="shared" ca="1" si="7"/>
        <v>4.96</v>
      </c>
      <c r="L66" s="177">
        <f t="shared" ca="1" si="8"/>
        <v>2.84</v>
      </c>
      <c r="M66" s="178">
        <f t="shared" ca="1" si="9"/>
        <v>367.78</v>
      </c>
      <c r="N66" s="176">
        <f t="shared" ca="1" si="10"/>
        <v>272.89</v>
      </c>
      <c r="O66" s="177">
        <f t="shared" ca="1" si="11"/>
        <v>87.09</v>
      </c>
      <c r="P66" s="177">
        <f t="shared" ca="1" si="12"/>
        <v>4.96</v>
      </c>
      <c r="Q66" s="177">
        <f t="shared" ca="1" si="13"/>
        <v>2.84</v>
      </c>
      <c r="R66" s="178">
        <f t="shared" ca="1" si="14"/>
        <v>367.78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367.78</v>
      </c>
      <c r="I67" s="180">
        <f t="shared" ca="1" si="5"/>
        <v>272.89</v>
      </c>
      <c r="J67" s="177">
        <f t="shared" ca="1" si="6"/>
        <v>87.09</v>
      </c>
      <c r="K67" s="177">
        <f t="shared" ca="1" si="7"/>
        <v>4.96</v>
      </c>
      <c r="L67" s="177">
        <f t="shared" ca="1" si="8"/>
        <v>2.84</v>
      </c>
      <c r="M67" s="178">
        <f t="shared" ca="1" si="9"/>
        <v>367.78</v>
      </c>
      <c r="N67" s="176">
        <f t="shared" ca="1" si="10"/>
        <v>272.89</v>
      </c>
      <c r="O67" s="177">
        <f t="shared" ca="1" si="11"/>
        <v>87.09</v>
      </c>
      <c r="P67" s="177">
        <f t="shared" ca="1" si="12"/>
        <v>4.96</v>
      </c>
      <c r="Q67" s="177">
        <f t="shared" ca="1" si="13"/>
        <v>2.84</v>
      </c>
      <c r="R67" s="178">
        <f t="shared" ca="1" si="14"/>
        <v>367.78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367.78</v>
      </c>
      <c r="I68" s="180">
        <f t="shared" ref="I68:I98" ca="1" si="20">INDIRECT("BRPL_EOD!" &amp; $V$3 &amp; X68)</f>
        <v>272.89</v>
      </c>
      <c r="J68" s="177">
        <f t="shared" ref="J68:J98" ca="1" si="21">INDIRECT("BYPL_EOD!" &amp; $V$3 &amp; X68)</f>
        <v>87.09</v>
      </c>
      <c r="K68" s="177">
        <f t="shared" ref="K68:K98" ca="1" si="22">INDIRECT("TPDDL_EOD!" &amp; $V$3 &amp; X68)</f>
        <v>4.96</v>
      </c>
      <c r="L68" s="177">
        <f t="shared" ref="L68:L98" ca="1" si="23">INDIRECT("NDMC_EOD!" &amp; $V$3 &amp; X68)</f>
        <v>2.84</v>
      </c>
      <c r="M68" s="178">
        <f t="shared" ref="M68:M98" ca="1" si="24">SUM(I68:L68)</f>
        <v>367.78</v>
      </c>
      <c r="N68" s="176">
        <f t="shared" ref="N68:N98" ca="1" si="25">INDIRECT("BRPL_ISGS_exbus!" &amp; $V$3 &amp; X68)</f>
        <v>272.89</v>
      </c>
      <c r="O68" s="177">
        <f t="shared" ref="O68:O98" ca="1" si="26">INDIRECT("BYPL_ISGS_exbus!" &amp; $V$3 &amp; X68)</f>
        <v>87.09</v>
      </c>
      <c r="P68" s="177">
        <f t="shared" ref="P68:P98" ca="1" si="27">INDIRECT("TPDDL_ISGS_exbus!" &amp; $V$3 &amp; X68)</f>
        <v>4.96</v>
      </c>
      <c r="Q68" s="177">
        <f t="shared" ref="Q68:Q98" ca="1" si="28">INDIRECT("NDMC_ISGS_exbus!" &amp; $V$3 &amp; X68)</f>
        <v>2.84</v>
      </c>
      <c r="R68" s="178">
        <f t="shared" ref="R68:R98" ca="1" si="29">SUM(N68:Q68)</f>
        <v>367.78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371.85</v>
      </c>
      <c r="I69" s="180">
        <f t="shared" ca="1" si="20"/>
        <v>272.89</v>
      </c>
      <c r="J69" s="177">
        <f t="shared" ca="1" si="21"/>
        <v>87.09</v>
      </c>
      <c r="K69" s="177">
        <f t="shared" ca="1" si="22"/>
        <v>9.0299999999999994</v>
      </c>
      <c r="L69" s="177">
        <f t="shared" ca="1" si="23"/>
        <v>2.84</v>
      </c>
      <c r="M69" s="178">
        <f t="shared" ca="1" si="24"/>
        <v>371.84999999999997</v>
      </c>
      <c r="N69" s="176">
        <f t="shared" ca="1" si="25"/>
        <v>272.89000000000004</v>
      </c>
      <c r="O69" s="177">
        <f t="shared" ca="1" si="26"/>
        <v>87.090000000000018</v>
      </c>
      <c r="P69" s="177">
        <f t="shared" ca="1" si="27"/>
        <v>9.0300000000000011</v>
      </c>
      <c r="Q69" s="177">
        <f t="shared" ca="1" si="28"/>
        <v>2.8400000000000003</v>
      </c>
      <c r="R69" s="178">
        <f t="shared" ca="1" si="29"/>
        <v>371.85000000000008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371.85</v>
      </c>
      <c r="I70" s="180">
        <f t="shared" ca="1" si="20"/>
        <v>272.89</v>
      </c>
      <c r="J70" s="177">
        <f t="shared" ca="1" si="21"/>
        <v>87.09</v>
      </c>
      <c r="K70" s="177">
        <f t="shared" ca="1" si="22"/>
        <v>9.0299999999999994</v>
      </c>
      <c r="L70" s="177">
        <f t="shared" ca="1" si="23"/>
        <v>2.84</v>
      </c>
      <c r="M70" s="178">
        <f t="shared" ca="1" si="24"/>
        <v>371.84999999999997</v>
      </c>
      <c r="N70" s="176">
        <f t="shared" ca="1" si="25"/>
        <v>272.89000000000004</v>
      </c>
      <c r="O70" s="177">
        <f t="shared" ca="1" si="26"/>
        <v>87.090000000000018</v>
      </c>
      <c r="P70" s="177">
        <f t="shared" ca="1" si="27"/>
        <v>9.0300000000000011</v>
      </c>
      <c r="Q70" s="177">
        <f t="shared" ca="1" si="28"/>
        <v>2.8400000000000003</v>
      </c>
      <c r="R70" s="178">
        <f t="shared" ca="1" si="29"/>
        <v>371.85000000000008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371.87</v>
      </c>
      <c r="I71" s="180">
        <f t="shared" ca="1" si="20"/>
        <v>272.89</v>
      </c>
      <c r="J71" s="177">
        <f t="shared" ca="1" si="21"/>
        <v>87.09</v>
      </c>
      <c r="K71" s="177">
        <f t="shared" ca="1" si="22"/>
        <v>9.0299999999999994</v>
      </c>
      <c r="L71" s="177">
        <f t="shared" ca="1" si="23"/>
        <v>2.85</v>
      </c>
      <c r="M71" s="178">
        <f t="shared" ca="1" si="24"/>
        <v>371.86</v>
      </c>
      <c r="N71" s="176">
        <f t="shared" ca="1" si="25"/>
        <v>272.89733851449466</v>
      </c>
      <c r="O71" s="177">
        <f t="shared" ca="1" si="26"/>
        <v>87.092342010434038</v>
      </c>
      <c r="P71" s="177">
        <f t="shared" ca="1" si="27"/>
        <v>9.0302428333243689</v>
      </c>
      <c r="Q71" s="177">
        <f t="shared" ca="1" si="28"/>
        <v>2.8500766417468939</v>
      </c>
      <c r="R71" s="178">
        <f t="shared" ca="1" si="29"/>
        <v>371.87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371.87</v>
      </c>
      <c r="I72" s="180">
        <f t="shared" ca="1" si="20"/>
        <v>272.89</v>
      </c>
      <c r="J72" s="177">
        <f t="shared" ca="1" si="21"/>
        <v>87.09</v>
      </c>
      <c r="K72" s="177">
        <f t="shared" ca="1" si="22"/>
        <v>9.0299999999999994</v>
      </c>
      <c r="L72" s="177">
        <f t="shared" ca="1" si="23"/>
        <v>2.85</v>
      </c>
      <c r="M72" s="178">
        <f t="shared" ca="1" si="24"/>
        <v>371.86</v>
      </c>
      <c r="N72" s="176">
        <f t="shared" ca="1" si="25"/>
        <v>272.89733851449466</v>
      </c>
      <c r="O72" s="177">
        <f t="shared" ca="1" si="26"/>
        <v>87.092342010434038</v>
      </c>
      <c r="P72" s="177">
        <f t="shared" ca="1" si="27"/>
        <v>9.0302428333243689</v>
      </c>
      <c r="Q72" s="177">
        <f t="shared" ca="1" si="28"/>
        <v>2.8500766417468939</v>
      </c>
      <c r="R72" s="178">
        <f t="shared" ca="1" si="29"/>
        <v>371.87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418.32</v>
      </c>
      <c r="I73" s="180">
        <f t="shared" ca="1" si="20"/>
        <v>319.33999999999997</v>
      </c>
      <c r="J73" s="177">
        <f t="shared" ca="1" si="21"/>
        <v>87.09</v>
      </c>
      <c r="K73" s="177">
        <f t="shared" ca="1" si="22"/>
        <v>9.0299999999999994</v>
      </c>
      <c r="L73" s="177">
        <f t="shared" ca="1" si="23"/>
        <v>2.85</v>
      </c>
      <c r="M73" s="178">
        <f t="shared" ca="1" si="24"/>
        <v>418.30999999999995</v>
      </c>
      <c r="N73" s="176">
        <f t="shared" ca="1" si="25"/>
        <v>319.34763405130167</v>
      </c>
      <c r="O73" s="177">
        <f t="shared" ca="1" si="26"/>
        <v>87.092081948793975</v>
      </c>
      <c r="P73" s="177">
        <f t="shared" ca="1" si="27"/>
        <v>9.0302158686141869</v>
      </c>
      <c r="Q73" s="177">
        <f t="shared" ca="1" si="28"/>
        <v>2.8500681312901919</v>
      </c>
      <c r="R73" s="178">
        <f t="shared" ca="1" si="29"/>
        <v>418.32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418.32</v>
      </c>
      <c r="I74" s="180">
        <f t="shared" ca="1" si="20"/>
        <v>319.33999999999997</v>
      </c>
      <c r="J74" s="177">
        <f t="shared" ca="1" si="21"/>
        <v>87.09</v>
      </c>
      <c r="K74" s="177">
        <f t="shared" ca="1" si="22"/>
        <v>9.0299999999999994</v>
      </c>
      <c r="L74" s="177">
        <f t="shared" ca="1" si="23"/>
        <v>2.85</v>
      </c>
      <c r="M74" s="178">
        <f t="shared" ca="1" si="24"/>
        <v>418.30999999999995</v>
      </c>
      <c r="N74" s="176">
        <f t="shared" ca="1" si="25"/>
        <v>319.34763405130167</v>
      </c>
      <c r="O74" s="177">
        <f t="shared" ca="1" si="26"/>
        <v>87.092081948793975</v>
      </c>
      <c r="P74" s="177">
        <f t="shared" ca="1" si="27"/>
        <v>9.0302158686141869</v>
      </c>
      <c r="Q74" s="177">
        <f t="shared" ca="1" si="28"/>
        <v>2.8500681312901919</v>
      </c>
      <c r="R74" s="178">
        <f t="shared" ca="1" si="29"/>
        <v>418.32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418.32</v>
      </c>
      <c r="I75" s="180">
        <f t="shared" ca="1" si="20"/>
        <v>319.33999999999997</v>
      </c>
      <c r="J75" s="177">
        <f t="shared" ca="1" si="21"/>
        <v>87.09</v>
      </c>
      <c r="K75" s="177">
        <f t="shared" ca="1" si="22"/>
        <v>9.0299999999999994</v>
      </c>
      <c r="L75" s="177">
        <f t="shared" ca="1" si="23"/>
        <v>2.85</v>
      </c>
      <c r="M75" s="178">
        <f t="shared" ca="1" si="24"/>
        <v>418.30999999999995</v>
      </c>
      <c r="N75" s="176">
        <f t="shared" ca="1" si="25"/>
        <v>319.34763405130167</v>
      </c>
      <c r="O75" s="177">
        <f t="shared" ca="1" si="26"/>
        <v>87.092081948793975</v>
      </c>
      <c r="P75" s="177">
        <f t="shared" ca="1" si="27"/>
        <v>9.0302158686141869</v>
      </c>
      <c r="Q75" s="177">
        <f t="shared" ca="1" si="28"/>
        <v>2.8500681312901919</v>
      </c>
      <c r="R75" s="178">
        <f t="shared" ca="1" si="29"/>
        <v>418.32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418.32</v>
      </c>
      <c r="I76" s="180">
        <f t="shared" ca="1" si="20"/>
        <v>319.33999999999997</v>
      </c>
      <c r="J76" s="177">
        <f t="shared" ca="1" si="21"/>
        <v>87.09</v>
      </c>
      <c r="K76" s="177">
        <f t="shared" ca="1" si="22"/>
        <v>9.0299999999999994</v>
      </c>
      <c r="L76" s="177">
        <f t="shared" ca="1" si="23"/>
        <v>2.85</v>
      </c>
      <c r="M76" s="178">
        <f t="shared" ca="1" si="24"/>
        <v>418.30999999999995</v>
      </c>
      <c r="N76" s="176">
        <f t="shared" ca="1" si="25"/>
        <v>319.34763405130167</v>
      </c>
      <c r="O76" s="177">
        <f t="shared" ca="1" si="26"/>
        <v>87.092081948793975</v>
      </c>
      <c r="P76" s="177">
        <f t="shared" ca="1" si="27"/>
        <v>9.0302158686141869</v>
      </c>
      <c r="Q76" s="177">
        <f t="shared" ca="1" si="28"/>
        <v>2.8500681312901919</v>
      </c>
      <c r="R76" s="178">
        <f t="shared" ca="1" si="29"/>
        <v>418.32</v>
      </c>
      <c r="W76" s="47"/>
      <c r="X76" s="47">
        <v>76</v>
      </c>
    </row>
    <row r="77" spans="1:24">
      <c r="A77" s="62" t="s">
        <v>119</v>
      </c>
      <c r="B77" s="171">
        <f t="shared" ca="1" si="18"/>
        <v>685.91</v>
      </c>
      <c r="C77" s="176">
        <f t="shared" ca="1" si="19"/>
        <v>509.50912302836122</v>
      </c>
      <c r="D77" s="177">
        <f t="shared" ca="1" si="19"/>
        <v>164.12204056798288</v>
      </c>
      <c r="E77" s="177">
        <f t="shared" ca="1" si="19"/>
        <v>9.3569369778666882</v>
      </c>
      <c r="F77" s="178">
        <f t="shared" ca="1" si="19"/>
        <v>2.9218994257891988</v>
      </c>
      <c r="G77" s="179">
        <f t="shared" ca="1" si="16"/>
        <v>0</v>
      </c>
      <c r="H77" s="179">
        <f t="shared" ca="1" si="17"/>
        <v>479.97</v>
      </c>
      <c r="I77" s="180">
        <f t="shared" ca="1" si="20"/>
        <v>327.79</v>
      </c>
      <c r="J77" s="177">
        <f t="shared" ca="1" si="21"/>
        <v>141.59</v>
      </c>
      <c r="K77" s="177">
        <f t="shared" ca="1" si="22"/>
        <v>8.0500000000000007</v>
      </c>
      <c r="L77" s="177">
        <f t="shared" ca="1" si="23"/>
        <v>2.54</v>
      </c>
      <c r="M77" s="178">
        <f t="shared" ca="1" si="24"/>
        <v>479.97</v>
      </c>
      <c r="N77" s="176">
        <f t="shared" ca="1" si="25"/>
        <v>327.79</v>
      </c>
      <c r="O77" s="177">
        <f t="shared" ca="1" si="26"/>
        <v>141.59</v>
      </c>
      <c r="P77" s="177">
        <f t="shared" ca="1" si="27"/>
        <v>8.0500000000000007</v>
      </c>
      <c r="Q77" s="177">
        <f t="shared" ca="1" si="28"/>
        <v>2.54</v>
      </c>
      <c r="R77" s="178">
        <f t="shared" ca="1" si="29"/>
        <v>479.97</v>
      </c>
      <c r="W77" s="47"/>
      <c r="X77" s="47">
        <v>77</v>
      </c>
    </row>
    <row r="78" spans="1:24">
      <c r="A78" s="62" t="s">
        <v>120</v>
      </c>
      <c r="B78" s="171">
        <f t="shared" ca="1" si="18"/>
        <v>685.93</v>
      </c>
      <c r="C78" s="176">
        <f t="shared" ca="1" si="19"/>
        <v>509.52397947083989</v>
      </c>
      <c r="D78" s="177">
        <f t="shared" ca="1" si="19"/>
        <v>164.1268260949636</v>
      </c>
      <c r="E78" s="177">
        <f t="shared" ca="1" si="19"/>
        <v>9.3572098106575172</v>
      </c>
      <c r="F78" s="178">
        <f t="shared" ca="1" si="19"/>
        <v>2.9219846235389264</v>
      </c>
      <c r="G78" s="179">
        <f t="shared" ca="1" si="16"/>
        <v>0</v>
      </c>
      <c r="H78" s="179">
        <f t="shared" ca="1" si="17"/>
        <v>581.03</v>
      </c>
      <c r="I78" s="180">
        <f t="shared" ca="1" si="20"/>
        <v>410.31</v>
      </c>
      <c r="J78" s="177">
        <f t="shared" ca="1" si="21"/>
        <v>158.84</v>
      </c>
      <c r="K78" s="177">
        <f t="shared" ca="1" si="22"/>
        <v>9.0299999999999994</v>
      </c>
      <c r="L78" s="177">
        <f t="shared" ca="1" si="23"/>
        <v>2.85</v>
      </c>
      <c r="M78" s="178">
        <f t="shared" ca="1" si="24"/>
        <v>581.03</v>
      </c>
      <c r="N78" s="176">
        <f t="shared" ca="1" si="25"/>
        <v>410.31</v>
      </c>
      <c r="O78" s="177">
        <f t="shared" ca="1" si="26"/>
        <v>158.84</v>
      </c>
      <c r="P78" s="177">
        <f t="shared" ca="1" si="27"/>
        <v>9.0299999999999994</v>
      </c>
      <c r="Q78" s="177">
        <f t="shared" ca="1" si="28"/>
        <v>2.85</v>
      </c>
      <c r="R78" s="178">
        <f t="shared" ca="1" si="29"/>
        <v>581.03</v>
      </c>
      <c r="W78" s="47"/>
      <c r="X78" s="47">
        <v>78</v>
      </c>
    </row>
    <row r="79" spans="1:24">
      <c r="A79" s="62" t="s">
        <v>121</v>
      </c>
      <c r="B79" s="171">
        <f t="shared" ca="1" si="18"/>
        <v>686</v>
      </c>
      <c r="C79" s="176">
        <f t="shared" ca="1" si="19"/>
        <v>509.57597701951539</v>
      </c>
      <c r="D79" s="177">
        <f t="shared" ca="1" si="19"/>
        <v>164.14357543939619</v>
      </c>
      <c r="E79" s="177">
        <f t="shared" ca="1" si="19"/>
        <v>9.3581647254254179</v>
      </c>
      <c r="F79" s="178">
        <f t="shared" ca="1" si="19"/>
        <v>2.9222828156629741</v>
      </c>
      <c r="G79" s="179">
        <f t="shared" ca="1" si="16"/>
        <v>0</v>
      </c>
      <c r="H79" s="179">
        <f t="shared" ca="1" si="17"/>
        <v>586.85</v>
      </c>
      <c r="I79" s="180">
        <f t="shared" ca="1" si="20"/>
        <v>416.11</v>
      </c>
      <c r="J79" s="177">
        <f t="shared" ca="1" si="21"/>
        <v>158.86000000000001</v>
      </c>
      <c r="K79" s="177">
        <f t="shared" ca="1" si="22"/>
        <v>9.0299999999999994</v>
      </c>
      <c r="L79" s="177">
        <f t="shared" ca="1" si="23"/>
        <v>2.85</v>
      </c>
      <c r="M79" s="178">
        <f t="shared" ca="1" si="24"/>
        <v>586.85</v>
      </c>
      <c r="N79" s="176">
        <f t="shared" ca="1" si="25"/>
        <v>416.11</v>
      </c>
      <c r="O79" s="177">
        <f t="shared" ca="1" si="26"/>
        <v>158.86000000000001</v>
      </c>
      <c r="P79" s="177">
        <f t="shared" ca="1" si="27"/>
        <v>9.0299999999999994</v>
      </c>
      <c r="Q79" s="177">
        <f t="shared" ca="1" si="28"/>
        <v>2.85</v>
      </c>
      <c r="R79" s="178">
        <f t="shared" ca="1" si="29"/>
        <v>586.85</v>
      </c>
      <c r="W79" s="47"/>
      <c r="X79" s="47">
        <v>79</v>
      </c>
    </row>
    <row r="80" spans="1:24">
      <c r="A80" s="62" t="s">
        <v>122</v>
      </c>
      <c r="B80" s="171">
        <f t="shared" ca="1" si="18"/>
        <v>686.02</v>
      </c>
      <c r="C80" s="176">
        <f t="shared" ca="1" si="19"/>
        <v>509.59083346199412</v>
      </c>
      <c r="D80" s="177">
        <f t="shared" ca="1" si="19"/>
        <v>164.14836096637694</v>
      </c>
      <c r="E80" s="177">
        <f t="shared" ca="1" si="19"/>
        <v>9.3584375582162469</v>
      </c>
      <c r="F80" s="178">
        <f t="shared" ca="1" si="19"/>
        <v>2.9223680134127017</v>
      </c>
      <c r="G80" s="179">
        <f t="shared" ca="1" si="16"/>
        <v>0</v>
      </c>
      <c r="H80" s="179">
        <f t="shared" ca="1" si="17"/>
        <v>595.55999999999995</v>
      </c>
      <c r="I80" s="180">
        <f t="shared" ca="1" si="20"/>
        <v>424.82</v>
      </c>
      <c r="J80" s="177">
        <f t="shared" ca="1" si="21"/>
        <v>158.86000000000001</v>
      </c>
      <c r="K80" s="177">
        <f t="shared" ca="1" si="22"/>
        <v>9.0299999999999994</v>
      </c>
      <c r="L80" s="177">
        <f t="shared" ca="1" si="23"/>
        <v>2.85</v>
      </c>
      <c r="M80" s="178">
        <f t="shared" ca="1" si="24"/>
        <v>595.56000000000006</v>
      </c>
      <c r="N80" s="176">
        <f t="shared" ca="1" si="25"/>
        <v>424.81999999999994</v>
      </c>
      <c r="O80" s="177">
        <f t="shared" ca="1" si="26"/>
        <v>158.85999999999999</v>
      </c>
      <c r="P80" s="177">
        <f t="shared" ca="1" si="27"/>
        <v>9.0299999999999976</v>
      </c>
      <c r="Q80" s="177">
        <f t="shared" ca="1" si="28"/>
        <v>2.8499999999999996</v>
      </c>
      <c r="R80" s="178">
        <f t="shared" ca="1" si="29"/>
        <v>595.55999999999995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686.05</v>
      </c>
      <c r="C81" s="176">
        <f t="shared" ca="1" si="19"/>
        <v>509.61311812571216</v>
      </c>
      <c r="D81" s="177">
        <f t="shared" ca="1" si="19"/>
        <v>164.15553925684807</v>
      </c>
      <c r="E81" s="177">
        <f t="shared" ca="1" si="19"/>
        <v>9.3588468074024895</v>
      </c>
      <c r="F81" s="178">
        <f t="shared" ca="1" si="19"/>
        <v>2.9224958100372938</v>
      </c>
      <c r="G81" s="179">
        <f t="shared" ca="1" si="16"/>
        <v>0</v>
      </c>
      <c r="H81" s="179">
        <f t="shared" ca="1" si="17"/>
        <v>601.38</v>
      </c>
      <c r="I81" s="180">
        <f t="shared" ca="1" si="20"/>
        <v>430.63</v>
      </c>
      <c r="J81" s="177">
        <f t="shared" ca="1" si="21"/>
        <v>158.87</v>
      </c>
      <c r="K81" s="177">
        <f t="shared" ca="1" si="22"/>
        <v>9.0299999999999994</v>
      </c>
      <c r="L81" s="177">
        <f t="shared" ca="1" si="23"/>
        <v>2.85</v>
      </c>
      <c r="M81" s="178">
        <f t="shared" ca="1" si="24"/>
        <v>601.38</v>
      </c>
      <c r="N81" s="176">
        <f t="shared" ca="1" si="25"/>
        <v>430.63</v>
      </c>
      <c r="O81" s="177">
        <f t="shared" ca="1" si="26"/>
        <v>158.87</v>
      </c>
      <c r="P81" s="177">
        <f t="shared" ca="1" si="27"/>
        <v>9.0299999999999994</v>
      </c>
      <c r="Q81" s="177">
        <f t="shared" ca="1" si="28"/>
        <v>2.85</v>
      </c>
      <c r="R81" s="178">
        <f t="shared" ca="1" si="29"/>
        <v>601.38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609.13</v>
      </c>
      <c r="I82" s="180">
        <f t="shared" ca="1" si="20"/>
        <v>438.37</v>
      </c>
      <c r="J82" s="177">
        <f t="shared" ca="1" si="21"/>
        <v>158.88</v>
      </c>
      <c r="K82" s="177">
        <f t="shared" ca="1" si="22"/>
        <v>9.0299999999999994</v>
      </c>
      <c r="L82" s="177">
        <f t="shared" ca="1" si="23"/>
        <v>2.85</v>
      </c>
      <c r="M82" s="178">
        <f t="shared" ca="1" si="24"/>
        <v>609.13</v>
      </c>
      <c r="N82" s="176">
        <f t="shared" ca="1" si="25"/>
        <v>438.37</v>
      </c>
      <c r="O82" s="177">
        <f t="shared" ca="1" si="26"/>
        <v>158.88</v>
      </c>
      <c r="P82" s="177">
        <f t="shared" ca="1" si="27"/>
        <v>9.0299999999999994</v>
      </c>
      <c r="Q82" s="177">
        <f t="shared" ca="1" si="28"/>
        <v>2.85</v>
      </c>
      <c r="R82" s="178">
        <f t="shared" ca="1" si="29"/>
        <v>609.13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625.58000000000004</v>
      </c>
      <c r="I83" s="180">
        <f t="shared" ca="1" si="20"/>
        <v>454.82</v>
      </c>
      <c r="J83" s="177">
        <f t="shared" ca="1" si="21"/>
        <v>158.88</v>
      </c>
      <c r="K83" s="177">
        <f t="shared" ca="1" si="22"/>
        <v>9.0299999999999994</v>
      </c>
      <c r="L83" s="177">
        <f t="shared" ca="1" si="23"/>
        <v>2.85</v>
      </c>
      <c r="M83" s="178">
        <f t="shared" ca="1" si="24"/>
        <v>625.58000000000004</v>
      </c>
      <c r="N83" s="176">
        <f t="shared" ca="1" si="25"/>
        <v>454.82</v>
      </c>
      <c r="O83" s="177">
        <f t="shared" ca="1" si="26"/>
        <v>158.88</v>
      </c>
      <c r="P83" s="177">
        <f t="shared" ca="1" si="27"/>
        <v>9.0299999999999994</v>
      </c>
      <c r="Q83" s="177">
        <f t="shared" ca="1" si="28"/>
        <v>2.85</v>
      </c>
      <c r="R83" s="178">
        <f t="shared" ca="1" si="29"/>
        <v>625.58000000000004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619.77</v>
      </c>
      <c r="I84" s="180">
        <f t="shared" ca="1" si="20"/>
        <v>449.01</v>
      </c>
      <c r="J84" s="177">
        <f t="shared" ca="1" si="21"/>
        <v>158.88</v>
      </c>
      <c r="K84" s="177">
        <f t="shared" ca="1" si="22"/>
        <v>9.0299999999999994</v>
      </c>
      <c r="L84" s="177">
        <f t="shared" ca="1" si="23"/>
        <v>2.85</v>
      </c>
      <c r="M84" s="178">
        <f t="shared" ca="1" si="24"/>
        <v>619.77</v>
      </c>
      <c r="N84" s="176">
        <f t="shared" ca="1" si="25"/>
        <v>449.01</v>
      </c>
      <c r="O84" s="177">
        <f t="shared" ca="1" si="26"/>
        <v>158.88</v>
      </c>
      <c r="P84" s="177">
        <f t="shared" ca="1" si="27"/>
        <v>9.0299999999999994</v>
      </c>
      <c r="Q84" s="177">
        <f t="shared" ca="1" si="28"/>
        <v>2.85</v>
      </c>
      <c r="R84" s="178">
        <f t="shared" ca="1" si="29"/>
        <v>619.77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606.23</v>
      </c>
      <c r="I85" s="180">
        <f t="shared" ca="1" si="20"/>
        <v>435.47</v>
      </c>
      <c r="J85" s="177">
        <f t="shared" ca="1" si="21"/>
        <v>158.88</v>
      </c>
      <c r="K85" s="177">
        <f t="shared" ca="1" si="22"/>
        <v>9.0299999999999994</v>
      </c>
      <c r="L85" s="177">
        <f t="shared" ca="1" si="23"/>
        <v>2.85</v>
      </c>
      <c r="M85" s="178">
        <f t="shared" ca="1" si="24"/>
        <v>606.23</v>
      </c>
      <c r="N85" s="176">
        <f t="shared" ca="1" si="25"/>
        <v>435.47</v>
      </c>
      <c r="O85" s="177">
        <f t="shared" ca="1" si="26"/>
        <v>158.88</v>
      </c>
      <c r="P85" s="177">
        <f t="shared" ca="1" si="27"/>
        <v>9.0299999999999994</v>
      </c>
      <c r="Q85" s="177">
        <f t="shared" ca="1" si="28"/>
        <v>2.85</v>
      </c>
      <c r="R85" s="178">
        <f t="shared" ca="1" si="29"/>
        <v>606.23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612.03</v>
      </c>
      <c r="I86" s="180">
        <f t="shared" ca="1" si="20"/>
        <v>441.27</v>
      </c>
      <c r="J86" s="177">
        <f t="shared" ca="1" si="21"/>
        <v>158.88</v>
      </c>
      <c r="K86" s="177">
        <f t="shared" ca="1" si="22"/>
        <v>9.0299999999999994</v>
      </c>
      <c r="L86" s="177">
        <f t="shared" ca="1" si="23"/>
        <v>2.85</v>
      </c>
      <c r="M86" s="178">
        <f t="shared" ca="1" si="24"/>
        <v>612.03</v>
      </c>
      <c r="N86" s="176">
        <f t="shared" ca="1" si="25"/>
        <v>441.27</v>
      </c>
      <c r="O86" s="177">
        <f t="shared" ca="1" si="26"/>
        <v>158.88</v>
      </c>
      <c r="P86" s="177">
        <f t="shared" ca="1" si="27"/>
        <v>9.0299999999999994</v>
      </c>
      <c r="Q86" s="177">
        <f t="shared" ca="1" si="28"/>
        <v>2.85</v>
      </c>
      <c r="R86" s="178">
        <f t="shared" ca="1" si="29"/>
        <v>612.03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547.67999999999995</v>
      </c>
      <c r="I87" s="180">
        <f t="shared" ca="1" si="20"/>
        <v>427</v>
      </c>
      <c r="J87" s="177">
        <f t="shared" ca="1" si="21"/>
        <v>108.4</v>
      </c>
      <c r="K87" s="177">
        <f t="shared" ca="1" si="22"/>
        <v>9.33</v>
      </c>
      <c r="L87" s="177">
        <f t="shared" ca="1" si="23"/>
        <v>2.95</v>
      </c>
      <c r="M87" s="178">
        <f t="shared" ca="1" si="24"/>
        <v>547.68000000000006</v>
      </c>
      <c r="N87" s="176">
        <f t="shared" ca="1" si="25"/>
        <v>426.99999999999989</v>
      </c>
      <c r="O87" s="177">
        <f t="shared" ca="1" si="26"/>
        <v>108.39999999999998</v>
      </c>
      <c r="P87" s="177">
        <f t="shared" ca="1" si="27"/>
        <v>9.3299999999999983</v>
      </c>
      <c r="Q87" s="177">
        <f t="shared" ca="1" si="28"/>
        <v>2.9499999999999997</v>
      </c>
      <c r="R87" s="178">
        <f t="shared" ca="1" si="29"/>
        <v>547.67999999999995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525.73</v>
      </c>
      <c r="I88" s="180">
        <f t="shared" ca="1" si="20"/>
        <v>426.75</v>
      </c>
      <c r="J88" s="177">
        <f t="shared" ca="1" si="21"/>
        <v>87.09</v>
      </c>
      <c r="K88" s="177">
        <f t="shared" ca="1" si="22"/>
        <v>9.0299999999999994</v>
      </c>
      <c r="L88" s="177">
        <f t="shared" ca="1" si="23"/>
        <v>2.85</v>
      </c>
      <c r="M88" s="178">
        <f t="shared" ca="1" si="24"/>
        <v>525.72</v>
      </c>
      <c r="N88" s="176">
        <f t="shared" ca="1" si="25"/>
        <v>426.75811743894087</v>
      </c>
      <c r="O88" s="177">
        <f t="shared" ca="1" si="26"/>
        <v>87.091656585254512</v>
      </c>
      <c r="P88" s="177">
        <f t="shared" ca="1" si="27"/>
        <v>9.0301717644373429</v>
      </c>
      <c r="Q88" s="177">
        <f t="shared" ca="1" si="28"/>
        <v>2.8500542113672678</v>
      </c>
      <c r="R88" s="178">
        <f t="shared" ca="1" si="29"/>
        <v>525.73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466.7</v>
      </c>
      <c r="I89" s="180">
        <f t="shared" ca="1" si="20"/>
        <v>367.72</v>
      </c>
      <c r="J89" s="177">
        <f t="shared" ca="1" si="21"/>
        <v>87.09</v>
      </c>
      <c r="K89" s="177">
        <f t="shared" ca="1" si="22"/>
        <v>9.0299999999999994</v>
      </c>
      <c r="L89" s="177">
        <f t="shared" ca="1" si="23"/>
        <v>2.85</v>
      </c>
      <c r="M89" s="178">
        <f t="shared" ca="1" si="24"/>
        <v>466.69000000000005</v>
      </c>
      <c r="N89" s="176">
        <f t="shared" ca="1" si="25"/>
        <v>367.72787932031969</v>
      </c>
      <c r="O89" s="177">
        <f t="shared" ca="1" si="26"/>
        <v>87.09186612097966</v>
      </c>
      <c r="P89" s="177">
        <f t="shared" ca="1" si="27"/>
        <v>9.0301934903254821</v>
      </c>
      <c r="Q89" s="177">
        <f t="shared" ca="1" si="28"/>
        <v>2.8500610683751524</v>
      </c>
      <c r="R89" s="178">
        <f t="shared" ca="1" si="29"/>
        <v>466.7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474.32</v>
      </c>
      <c r="I90" s="180">
        <f t="shared" ca="1" si="20"/>
        <v>375.34</v>
      </c>
      <c r="J90" s="177">
        <f t="shared" ca="1" si="21"/>
        <v>87.09</v>
      </c>
      <c r="K90" s="177">
        <f t="shared" ca="1" si="22"/>
        <v>9.0299999999999994</v>
      </c>
      <c r="L90" s="177">
        <f t="shared" ca="1" si="23"/>
        <v>2.85</v>
      </c>
      <c r="M90" s="178">
        <f t="shared" ca="1" si="24"/>
        <v>474.30999999999995</v>
      </c>
      <c r="N90" s="176">
        <f t="shared" ca="1" si="25"/>
        <v>375.34791338997701</v>
      </c>
      <c r="O90" s="177">
        <f t="shared" ca="1" si="26"/>
        <v>87.091836140920506</v>
      </c>
      <c r="P90" s="177">
        <f t="shared" ca="1" si="27"/>
        <v>9.030190381817798</v>
      </c>
      <c r="Q90" s="177">
        <f t="shared" ca="1" si="28"/>
        <v>2.8500600872846875</v>
      </c>
      <c r="R90" s="178">
        <f t="shared" ca="1" si="29"/>
        <v>474.32000000000005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405.98</v>
      </c>
      <c r="I91" s="180">
        <f t="shared" ca="1" si="20"/>
        <v>307.72000000000003</v>
      </c>
      <c r="J91" s="177">
        <f t="shared" ca="1" si="21"/>
        <v>90.18</v>
      </c>
      <c r="K91" s="177">
        <f t="shared" ca="1" si="22"/>
        <v>5.13</v>
      </c>
      <c r="L91" s="177">
        <f t="shared" ca="1" si="23"/>
        <v>2.95</v>
      </c>
      <c r="M91" s="178">
        <f t="shared" ca="1" si="24"/>
        <v>405.98</v>
      </c>
      <c r="N91" s="176">
        <f t="shared" ca="1" si="25"/>
        <v>307.72000000000003</v>
      </c>
      <c r="O91" s="177">
        <f t="shared" ca="1" si="26"/>
        <v>90.18</v>
      </c>
      <c r="P91" s="177">
        <f t="shared" ca="1" si="27"/>
        <v>5.13</v>
      </c>
      <c r="Q91" s="177">
        <f t="shared" ca="1" si="28"/>
        <v>2.95</v>
      </c>
      <c r="R91" s="178">
        <f t="shared" ca="1" si="29"/>
        <v>405.98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404.15</v>
      </c>
      <c r="I92" s="180">
        <f t="shared" ca="1" si="20"/>
        <v>309.36</v>
      </c>
      <c r="J92" s="177">
        <f t="shared" ca="1" si="21"/>
        <v>87.09</v>
      </c>
      <c r="K92" s="177">
        <f t="shared" ca="1" si="22"/>
        <v>4.84</v>
      </c>
      <c r="L92" s="177">
        <f t="shared" ca="1" si="23"/>
        <v>2.85</v>
      </c>
      <c r="M92" s="178">
        <f t="shared" ca="1" si="24"/>
        <v>404.14000000000004</v>
      </c>
      <c r="N92" s="176">
        <f t="shared" ca="1" si="25"/>
        <v>309.36765477309842</v>
      </c>
      <c r="O92" s="177">
        <f t="shared" ca="1" si="26"/>
        <v>87.092154946305726</v>
      </c>
      <c r="P92" s="177">
        <f t="shared" ca="1" si="27"/>
        <v>4.8401197604790411</v>
      </c>
      <c r="Q92" s="177">
        <f t="shared" ca="1" si="28"/>
        <v>2.8500705201167906</v>
      </c>
      <c r="R92" s="178">
        <f t="shared" ca="1" si="29"/>
        <v>404.15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409.95</v>
      </c>
      <c r="I93" s="180">
        <f t="shared" ca="1" si="20"/>
        <v>315.16000000000003</v>
      </c>
      <c r="J93" s="177">
        <f t="shared" ca="1" si="21"/>
        <v>87.09</v>
      </c>
      <c r="K93" s="177">
        <f t="shared" ca="1" si="22"/>
        <v>4.84</v>
      </c>
      <c r="L93" s="177">
        <f t="shared" ca="1" si="23"/>
        <v>2.85</v>
      </c>
      <c r="M93" s="178">
        <f t="shared" ca="1" si="24"/>
        <v>409.94</v>
      </c>
      <c r="N93" s="176">
        <f t="shared" ca="1" si="25"/>
        <v>315.16768795433478</v>
      </c>
      <c r="O93" s="177">
        <f t="shared" ca="1" si="26"/>
        <v>87.092124457237645</v>
      </c>
      <c r="P93" s="177">
        <f t="shared" ca="1" si="27"/>
        <v>4.8401180660584471</v>
      </c>
      <c r="Q93" s="177">
        <f t="shared" ca="1" si="28"/>
        <v>2.850069522369127</v>
      </c>
      <c r="R93" s="178">
        <f t="shared" ca="1" si="29"/>
        <v>409.95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415.74</v>
      </c>
      <c r="I94" s="180">
        <f t="shared" ca="1" si="20"/>
        <v>320.95</v>
      </c>
      <c r="J94" s="177">
        <f t="shared" ca="1" si="21"/>
        <v>87.09</v>
      </c>
      <c r="K94" s="177">
        <f t="shared" ca="1" si="22"/>
        <v>4.84</v>
      </c>
      <c r="L94" s="177">
        <f t="shared" ca="1" si="23"/>
        <v>2.85</v>
      </c>
      <c r="M94" s="178">
        <f t="shared" ca="1" si="24"/>
        <v>415.72999999999996</v>
      </c>
      <c r="N94" s="176">
        <f t="shared" ca="1" si="25"/>
        <v>320.95772015490826</v>
      </c>
      <c r="O94" s="177">
        <f t="shared" ca="1" si="26"/>
        <v>87.09209486926612</v>
      </c>
      <c r="P94" s="177">
        <f t="shared" ca="1" si="27"/>
        <v>4.8401164217160177</v>
      </c>
      <c r="Q94" s="177">
        <f t="shared" ca="1" si="28"/>
        <v>2.8500685541096389</v>
      </c>
      <c r="R94" s="178">
        <f t="shared" ca="1" si="29"/>
        <v>415.74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434.11</v>
      </c>
      <c r="I95" s="180">
        <f t="shared" ca="1" si="20"/>
        <v>339.32</v>
      </c>
      <c r="J95" s="177">
        <f t="shared" ca="1" si="21"/>
        <v>87.09</v>
      </c>
      <c r="K95" s="177">
        <f t="shared" ca="1" si="22"/>
        <v>4.84</v>
      </c>
      <c r="L95" s="177">
        <f t="shared" ca="1" si="23"/>
        <v>2.85</v>
      </c>
      <c r="M95" s="178">
        <f t="shared" ca="1" si="24"/>
        <v>434.09999999999997</v>
      </c>
      <c r="N95" s="176">
        <f t="shared" ca="1" si="25"/>
        <v>339.32781663211244</v>
      </c>
      <c r="O95" s="177">
        <f t="shared" ca="1" si="26"/>
        <v>87.09200621976504</v>
      </c>
      <c r="P95" s="177">
        <f t="shared" ca="1" si="27"/>
        <v>4.8401114950472248</v>
      </c>
      <c r="Q95" s="177">
        <f t="shared" ca="1" si="28"/>
        <v>2.8500656530753288</v>
      </c>
      <c r="R95" s="178">
        <f t="shared" ca="1" si="29"/>
        <v>434.11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415.74</v>
      </c>
      <c r="I96" s="180">
        <f t="shared" ca="1" si="20"/>
        <v>320.95</v>
      </c>
      <c r="J96" s="177">
        <f t="shared" ca="1" si="21"/>
        <v>87.09</v>
      </c>
      <c r="K96" s="177">
        <f t="shared" ca="1" si="22"/>
        <v>4.84</v>
      </c>
      <c r="L96" s="177">
        <f t="shared" ca="1" si="23"/>
        <v>2.85</v>
      </c>
      <c r="M96" s="178">
        <f t="shared" ca="1" si="24"/>
        <v>415.72999999999996</v>
      </c>
      <c r="N96" s="176">
        <f t="shared" ca="1" si="25"/>
        <v>320.95772015490826</v>
      </c>
      <c r="O96" s="177">
        <f t="shared" ca="1" si="26"/>
        <v>87.09209486926612</v>
      </c>
      <c r="P96" s="177">
        <f t="shared" ca="1" si="27"/>
        <v>4.8401164217160177</v>
      </c>
      <c r="Q96" s="177">
        <f t="shared" ca="1" si="28"/>
        <v>2.8500685541096389</v>
      </c>
      <c r="R96" s="178">
        <f t="shared" ca="1" si="29"/>
        <v>415.74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397.38</v>
      </c>
      <c r="I97" s="180">
        <f t="shared" ca="1" si="20"/>
        <v>302.58999999999997</v>
      </c>
      <c r="J97" s="177">
        <f t="shared" ca="1" si="21"/>
        <v>87.09</v>
      </c>
      <c r="K97" s="177">
        <f t="shared" ca="1" si="22"/>
        <v>4.84</v>
      </c>
      <c r="L97" s="177">
        <f t="shared" ca="1" si="23"/>
        <v>2.85</v>
      </c>
      <c r="M97" s="178">
        <f t="shared" ca="1" si="24"/>
        <v>397.36999999999995</v>
      </c>
      <c r="N97" s="176">
        <f t="shared" ca="1" si="25"/>
        <v>302.59761481742458</v>
      </c>
      <c r="O97" s="177">
        <f t="shared" ca="1" si="26"/>
        <v>87.092191660165597</v>
      </c>
      <c r="P97" s="177">
        <f t="shared" ca="1" si="27"/>
        <v>4.8401218008405271</v>
      </c>
      <c r="Q97" s="177">
        <f t="shared" ca="1" si="28"/>
        <v>2.8500717215693188</v>
      </c>
      <c r="R97" s="178">
        <f t="shared" ca="1" si="29"/>
        <v>397.38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390.61</v>
      </c>
      <c r="I98" s="185">
        <f t="shared" ca="1" si="20"/>
        <v>295.82</v>
      </c>
      <c r="J98" s="182">
        <f t="shared" ca="1" si="21"/>
        <v>87.09</v>
      </c>
      <c r="K98" s="182">
        <f t="shared" ca="1" si="22"/>
        <v>4.84</v>
      </c>
      <c r="L98" s="182">
        <f t="shared" ca="1" si="23"/>
        <v>2.85</v>
      </c>
      <c r="M98" s="183">
        <f t="shared" ca="1" si="24"/>
        <v>390.59999999999997</v>
      </c>
      <c r="N98" s="181">
        <f t="shared" ca="1" si="25"/>
        <v>295.82757347670253</v>
      </c>
      <c r="O98" s="182">
        <f t="shared" ca="1" si="26"/>
        <v>87.092229646697405</v>
      </c>
      <c r="P98" s="182">
        <f t="shared" ca="1" si="27"/>
        <v>4.8401239119303643</v>
      </c>
      <c r="Q98" s="182">
        <f t="shared" ca="1" si="28"/>
        <v>2.8500729646697391</v>
      </c>
      <c r="R98" s="183">
        <f t="shared" ca="1" si="29"/>
        <v>390.61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16.465569999999996</v>
      </c>
      <c r="C99" s="57">
        <f t="shared" ref="C99:R99" ca="1" si="30">SUM(C3:C98)/4000</f>
        <v>12.230989679202931</v>
      </c>
      <c r="D99" s="55">
        <f t="shared" ca="1" si="30"/>
        <v>3.939821474413491</v>
      </c>
      <c r="E99" s="55">
        <f t="shared" ca="1" si="30"/>
        <v>0.22461737078428992</v>
      </c>
      <c r="F99" s="56">
        <f t="shared" ca="1" si="30"/>
        <v>7.0141475599264938E-2</v>
      </c>
      <c r="G99" s="60">
        <f t="shared" ca="1" si="30"/>
        <v>0</v>
      </c>
      <c r="H99" s="60">
        <f t="shared" ca="1" si="30"/>
        <v>12.211119999999998</v>
      </c>
      <c r="I99" s="168">
        <f t="shared" ca="1" si="30"/>
        <v>9.7303999999999995</v>
      </c>
      <c r="J99" s="55">
        <f t="shared" ca="1" si="30"/>
        <v>2.2713900000000016</v>
      </c>
      <c r="K99" s="55">
        <f t="shared" ca="1" si="30"/>
        <v>0.14108749999999989</v>
      </c>
      <c r="L99" s="55">
        <f t="shared" ca="1" si="30"/>
        <v>6.8202500000000041E-2</v>
      </c>
      <c r="M99" s="56">
        <f t="shared" ca="1" si="30"/>
        <v>12.211079999999999</v>
      </c>
      <c r="N99" s="57">
        <f t="shared" ca="1" si="30"/>
        <v>9.7304307278367315</v>
      </c>
      <c r="O99" s="55">
        <f t="shared" ca="1" si="30"/>
        <v>2.2713983168329763</v>
      </c>
      <c r="P99" s="55">
        <f t="shared" ca="1" si="30"/>
        <v>0.14108818316386837</v>
      </c>
      <c r="Q99" s="55">
        <f t="shared" ca="1" si="30"/>
        <v>6.8202772166425271E-2</v>
      </c>
      <c r="R99" s="56">
        <f t="shared" ca="1" si="30"/>
        <v>12.211119999999998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-5.7746821090205458E-3</v>
      </c>
      <c r="P3" s="25">
        <f>BRPL_EOD!P3-BRPL_ISGS_exbus!P3</f>
        <v>-1.901719901720611E-3</v>
      </c>
      <c r="Q3" s="25">
        <f>BRPL_EOD!Q3-BRPL_ISGS_exbus!Q3</f>
        <v>0</v>
      </c>
      <c r="R3" s="25">
        <f>BRPL_EOD!R3-BRPL_ISGS_exbus!R3</f>
        <v>4.3244540436795376E-3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-1.4828615847761739E-3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-4.392181457085087E-3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-5.7746821090205458E-3</v>
      </c>
      <c r="P4" s="25">
        <f>BRPL_EOD!P4-BRPL_ISGS_exbus!P4</f>
        <v>-1.901719901720611E-3</v>
      </c>
      <c r="Q4" s="25">
        <f>BRPL_EOD!Q4-BRPL_ISGS_exbus!Q4</f>
        <v>0</v>
      </c>
      <c r="R4" s="25">
        <f>BRPL_EOD!R4-BRPL_ISGS_exbus!R4</f>
        <v>4.8623853211040569E-3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-1.4828615847761739E-3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-4.392181457085087E-3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-5.7746821090205458E-3</v>
      </c>
      <c r="P5" s="25">
        <f>BRPL_EOD!P5-BRPL_ISGS_exbus!P5</f>
        <v>-1.901719901720611E-3</v>
      </c>
      <c r="Q5" s="25">
        <f>BRPL_EOD!Q5-BRPL_ISGS_exbus!Q5</f>
        <v>0</v>
      </c>
      <c r="R5" s="25">
        <f>BRPL_EOD!R5-BRPL_ISGS_exbus!R5</f>
        <v>4.8623853211040569E-3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-1.4828615847761739E-3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-4.392181457085087E-3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-5.7746821090205458E-3</v>
      </c>
      <c r="P6" s="25">
        <f>BRPL_EOD!P6-BRPL_ISGS_exbus!P6</f>
        <v>-1.901719901720611E-3</v>
      </c>
      <c r="Q6" s="25">
        <f>BRPL_EOD!Q6-BRPL_ISGS_exbus!Q6</f>
        <v>0</v>
      </c>
      <c r="R6" s="25">
        <f>BRPL_EOD!R6-BRPL_ISGS_exbus!R6</f>
        <v>4.8623853211040569E-3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-1.4828615847761739E-3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-4.392181457085087E-3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-5.7746821090205458E-3</v>
      </c>
      <c r="P7" s="25">
        <f>BRPL_EOD!P7-BRPL_ISGS_exbus!P7</f>
        <v>-1.901719901720611E-3</v>
      </c>
      <c r="Q7" s="25">
        <f>BRPL_EOD!Q7-BRPL_ISGS_exbus!Q7</f>
        <v>0</v>
      </c>
      <c r="R7" s="25">
        <f>BRPL_EOD!R7-BRPL_ISGS_exbus!R7</f>
        <v>4.8623853211040569E-3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-1.4828615847761739E-3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-4.392181457085087E-3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-5.7746821090205458E-3</v>
      </c>
      <c r="P8" s="25">
        <f>BRPL_EOD!P8-BRPL_ISGS_exbus!P8</f>
        <v>-1.901719901720611E-3</v>
      </c>
      <c r="Q8" s="25">
        <f>BRPL_EOD!Q8-BRPL_ISGS_exbus!Q8</f>
        <v>0</v>
      </c>
      <c r="R8" s="25">
        <f>BRPL_EOD!R8-BRPL_ISGS_exbus!R8</f>
        <v>4.8623853211040569E-3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-1.4828615847761739E-3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-4.392181457085087E-3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-5.7746821090205458E-3</v>
      </c>
      <c r="P9" s="25">
        <f>BRPL_EOD!P9-BRPL_ISGS_exbus!P9</f>
        <v>-1.901719901720611E-3</v>
      </c>
      <c r="Q9" s="25">
        <f>BRPL_EOD!Q9-BRPL_ISGS_exbus!Q9</f>
        <v>0</v>
      </c>
      <c r="R9" s="25">
        <f>BRPL_EOD!R9-BRPL_ISGS_exbus!R9</f>
        <v>4.8623853211040569E-3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-1.4828615847761739E-3</v>
      </c>
      <c r="V9" s="25">
        <f>BRPL_EOD!V9-BRPL_ISGS_exbus!V9</f>
        <v>-4.6165301563663164E-3</v>
      </c>
      <c r="W9" s="25">
        <f>BRPL_EOD!W9-BRPL_ISGS_exbus!W9</f>
        <v>0</v>
      </c>
      <c r="X9" s="25">
        <f>BRPL_EOD!X9-BRPL_ISGS_exbus!X9</f>
        <v>-4.392181457085087E-3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-5.7746821090205458E-3</v>
      </c>
      <c r="P10" s="25">
        <f>BRPL_EOD!P10-BRPL_ISGS_exbus!P10</f>
        <v>-1.901719901720611E-3</v>
      </c>
      <c r="Q10" s="25">
        <f>BRPL_EOD!Q10-BRPL_ISGS_exbus!Q10</f>
        <v>0</v>
      </c>
      <c r="R10" s="25">
        <f>BRPL_EOD!R10-BRPL_ISGS_exbus!R10</f>
        <v>4.8623853211040569E-3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-1.4828615847761739E-3</v>
      </c>
      <c r="V10" s="25">
        <f>BRPL_EOD!V10-BRPL_ISGS_exbus!V10</f>
        <v>-4.6165301563663164E-3</v>
      </c>
      <c r="W10" s="25">
        <f>BRPL_EOD!W10-BRPL_ISGS_exbus!W10</f>
        <v>0</v>
      </c>
      <c r="X10" s="25">
        <f>BRPL_EOD!X10-BRPL_ISGS_exbus!X10</f>
        <v>-4.392181457085087E-3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-5.7746821090205458E-3</v>
      </c>
      <c r="P11" s="25">
        <f>BRPL_EOD!P11-BRPL_ISGS_exbus!P11</f>
        <v>-1.901719901720611E-3</v>
      </c>
      <c r="Q11" s="25">
        <f>BRPL_EOD!Q11-BRPL_ISGS_exbus!Q11</f>
        <v>0</v>
      </c>
      <c r="R11" s="25">
        <f>BRPL_EOD!R11-BRPL_ISGS_exbus!R11</f>
        <v>4.8623853211040569E-3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-1.4828615847761739E-3</v>
      </c>
      <c r="V11" s="25">
        <f>BRPL_EOD!V11-BRPL_ISGS_exbus!V11</f>
        <v>-4.6165301563663164E-3</v>
      </c>
      <c r="W11" s="25">
        <f>BRPL_EOD!W11-BRPL_ISGS_exbus!W11</f>
        <v>0</v>
      </c>
      <c r="X11" s="25">
        <f>BRPL_EOD!X11-BRPL_ISGS_exbus!X11</f>
        <v>-4.392181457085087E-3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-5.7746821090205458E-3</v>
      </c>
      <c r="P12" s="25">
        <f>BRPL_EOD!P12-BRPL_ISGS_exbus!P12</f>
        <v>-1.901719901720611E-3</v>
      </c>
      <c r="Q12" s="25">
        <f>BRPL_EOD!Q12-BRPL_ISGS_exbus!Q12</f>
        <v>0</v>
      </c>
      <c r="R12" s="25">
        <f>BRPL_EOD!R12-BRPL_ISGS_exbus!R12</f>
        <v>4.8623853211040569E-3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-1.4828615847761739E-3</v>
      </c>
      <c r="V12" s="25">
        <f>BRPL_EOD!V12-BRPL_ISGS_exbus!V12</f>
        <v>-4.6165301563663164E-3</v>
      </c>
      <c r="W12" s="25">
        <f>BRPL_EOD!W12-BRPL_ISGS_exbus!W12</f>
        <v>0</v>
      </c>
      <c r="X12" s="25">
        <f>BRPL_EOD!X12-BRPL_ISGS_exbus!X12</f>
        <v>-4.392181457085087E-3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-5.7746821090205458E-3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4.8623853211040569E-3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-1.4828615847761739E-3</v>
      </c>
      <c r="V13" s="25">
        <f>BRPL_EOD!V13-BRPL_ISGS_exbus!V13</f>
        <v>-4.6165301563663164E-3</v>
      </c>
      <c r="W13" s="25">
        <f>BRPL_EOD!W13-BRPL_ISGS_exbus!W13</f>
        <v>0</v>
      </c>
      <c r="X13" s="25">
        <f>BRPL_EOD!X13-BRPL_ISGS_exbus!X13</f>
        <v>-4.392181457085087E-3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-5.7746821090205458E-3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4.8623853211040569E-3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-1.4828615847761739E-3</v>
      </c>
      <c r="V14" s="25">
        <f>BRPL_EOD!V14-BRPL_ISGS_exbus!V14</f>
        <v>-4.6165301563663164E-3</v>
      </c>
      <c r="W14" s="25">
        <f>BRPL_EOD!W14-BRPL_ISGS_exbus!W14</f>
        <v>0</v>
      </c>
      <c r="X14" s="25">
        <f>BRPL_EOD!X14-BRPL_ISGS_exbus!X14</f>
        <v>-4.392181457085087E-3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-5.7746821090205458E-3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-1.4828615847761739E-3</v>
      </c>
      <c r="V15" s="25">
        <f>BRPL_EOD!V15-BRPL_ISGS_exbus!V15</f>
        <v>-4.6165301563663164E-3</v>
      </c>
      <c r="W15" s="25">
        <f>BRPL_EOD!W15-BRPL_ISGS_exbus!W15</f>
        <v>0</v>
      </c>
      <c r="X15" s="25">
        <f>BRPL_EOD!X15-BRPL_ISGS_exbus!X15</f>
        <v>-4.392181457085087E-3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-5.7746821090205458E-3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-1.4828615847761739E-3</v>
      </c>
      <c r="V16" s="25">
        <f>BRPL_EOD!V16-BRPL_ISGS_exbus!V16</f>
        <v>-4.6165301563663164E-3</v>
      </c>
      <c r="W16" s="25">
        <f>BRPL_EOD!W16-BRPL_ISGS_exbus!W16</f>
        <v>0</v>
      </c>
      <c r="X16" s="25">
        <f>BRPL_EOD!X16-BRPL_ISGS_exbus!X16</f>
        <v>-4.392181457085087E-3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-5.7746821090205458E-3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-1.4828615847761739E-3</v>
      </c>
      <c r="V17" s="25">
        <f>BRPL_EOD!V17-BRPL_ISGS_exbus!V17</f>
        <v>-4.6165301563663164E-3</v>
      </c>
      <c r="W17" s="25">
        <f>BRPL_EOD!W17-BRPL_ISGS_exbus!W17</f>
        <v>0</v>
      </c>
      <c r="X17" s="25">
        <f>BRPL_EOD!X17-BRPL_ISGS_exbus!X17</f>
        <v>-4.392181457085087E-3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-5.7746821090205458E-3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-1.4828615847761739E-3</v>
      </c>
      <c r="V18" s="25">
        <f>BRPL_EOD!V18-BRPL_ISGS_exbus!V18</f>
        <v>-4.6165301563663164E-3</v>
      </c>
      <c r="W18" s="25">
        <f>BRPL_EOD!W18-BRPL_ISGS_exbus!W18</f>
        <v>0</v>
      </c>
      <c r="X18" s="25">
        <f>BRPL_EOD!X18-BRPL_ISGS_exbus!X18</f>
        <v>-4.392181457085087E-3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-5.7746821090205458E-3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-1.4828615847761739E-3</v>
      </c>
      <c r="V19" s="25">
        <f>BRPL_EOD!V19-BRPL_ISGS_exbus!V19</f>
        <v>-4.6165301563663164E-3</v>
      </c>
      <c r="W19" s="25">
        <f>BRPL_EOD!W19-BRPL_ISGS_exbus!W19</f>
        <v>0</v>
      </c>
      <c r="X19" s="25">
        <f>BRPL_EOD!X19-BRPL_ISGS_exbus!X19</f>
        <v>-4.392181457085087E-3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-5.7746821090205458E-3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-1.4828615847761739E-3</v>
      </c>
      <c r="V20" s="25">
        <f>BRPL_EOD!V20-BRPL_ISGS_exbus!V20</f>
        <v>-4.6165301563663164E-3</v>
      </c>
      <c r="W20" s="25">
        <f>BRPL_EOD!W20-BRPL_ISGS_exbus!W20</f>
        <v>0</v>
      </c>
      <c r="X20" s="25">
        <f>BRPL_EOD!X20-BRPL_ISGS_exbus!X20</f>
        <v>-4.392181457085087E-3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-5.7746821090205458E-3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-1.4828615847761739E-3</v>
      </c>
      <c r="V21" s="25">
        <f>BRPL_EOD!V21-BRPL_ISGS_exbus!V21</f>
        <v>-4.6165301563663164E-3</v>
      </c>
      <c r="W21" s="25">
        <f>BRPL_EOD!W21-BRPL_ISGS_exbus!W21</f>
        <v>0</v>
      </c>
      <c r="X21" s="25">
        <f>BRPL_EOD!X21-BRPL_ISGS_exbus!X21</f>
        <v>-4.392181457085087E-3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-5.7746821090205458E-3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-1.4828615847761739E-3</v>
      </c>
      <c r="V22" s="25">
        <f>BRPL_EOD!V22-BRPL_ISGS_exbus!V22</f>
        <v>-4.6165301563663164E-3</v>
      </c>
      <c r="W22" s="25">
        <f>BRPL_EOD!W22-BRPL_ISGS_exbus!W22</f>
        <v>0</v>
      </c>
      <c r="X22" s="25">
        <f>BRPL_EOD!X22-BRPL_ISGS_exbus!X22</f>
        <v>-4.392181457085087E-3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-5.7746821090205458E-3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-1.4828615847761739E-3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-4.392181457085087E-3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-5.7746821090205458E-3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-1.4828615847761739E-3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-4.392181457085087E-3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-5.7746821090205458E-3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-1.4828615847761739E-3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-4.392181457085087E-3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-5.7746821090205458E-3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4.8623853211040569E-3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-1.4828615847761739E-3</v>
      </c>
      <c r="V26" s="25">
        <f>BRPL_EOD!V26-BRPL_ISGS_exbus!V26</f>
        <v>-4.6165301563663164E-3</v>
      </c>
      <c r="W26" s="25">
        <f>BRPL_EOD!W26-BRPL_ISGS_exbus!W26</f>
        <v>0</v>
      </c>
      <c r="X26" s="25">
        <f>BRPL_EOD!X26-BRPL_ISGS_exbus!X26</f>
        <v>-4.392181457085087E-3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-5.7746821090205458E-3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4.8623853211040569E-3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-1.4828615847761739E-3</v>
      </c>
      <c r="V27" s="25">
        <f>BRPL_EOD!V27-BRPL_ISGS_exbus!V27</f>
        <v>-4.6165301563663164E-3</v>
      </c>
      <c r="W27" s="25">
        <f>BRPL_EOD!W27-BRPL_ISGS_exbus!W27</f>
        <v>0</v>
      </c>
      <c r="X27" s="25">
        <f>BRPL_EOD!X27-BRPL_ISGS_exbus!X27</f>
        <v>-4.392181457085087E-3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-5.7746821090205458E-3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4.8623853211040569E-3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-1.4828615847761739E-3</v>
      </c>
      <c r="V28" s="25">
        <f>BRPL_EOD!V28-BRPL_ISGS_exbus!V28</f>
        <v>-4.6165301563663164E-3</v>
      </c>
      <c r="W28" s="25">
        <f>BRPL_EOD!W28-BRPL_ISGS_exbus!W28</f>
        <v>0</v>
      </c>
      <c r="X28" s="25">
        <f>BRPL_EOD!X28-BRPL_ISGS_exbus!X28</f>
        <v>-4.392181457085087E-3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-5.7746821090205458E-3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4.8623853211040569E-3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-1.4828615847761739E-3</v>
      </c>
      <c r="V29" s="25">
        <f>BRPL_EOD!V29-BRPL_ISGS_exbus!V29</f>
        <v>-4.6165301563663164E-3</v>
      </c>
      <c r="W29" s="25">
        <f>BRPL_EOD!W29-BRPL_ISGS_exbus!W29</f>
        <v>0</v>
      </c>
      <c r="X29" s="25">
        <f>BRPL_EOD!X29-BRPL_ISGS_exbus!X29</f>
        <v>-4.392181457085087E-3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-5.7746821090205458E-3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-1.4828615847761739E-3</v>
      </c>
      <c r="V30" s="25">
        <f>BRPL_EOD!V30-BRPL_ISGS_exbus!V30</f>
        <v>-4.6165301563663164E-3</v>
      </c>
      <c r="W30" s="25">
        <f>BRPL_EOD!W30-BRPL_ISGS_exbus!W30</f>
        <v>0</v>
      </c>
      <c r="X30" s="25">
        <f>BRPL_EOD!X30-BRPL_ISGS_exbus!X30</f>
        <v>-4.392181457085087E-3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-5.7746821090205458E-3</v>
      </c>
      <c r="P31" s="25">
        <f>BRPL_EOD!P31-BRPL_ISGS_exbus!P31</f>
        <v>-1.9116792562456908E-3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-1.4828615847761739E-3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-4.392181457085087E-3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-5.7746821090205458E-3</v>
      </c>
      <c r="P32" s="25">
        <f>BRPL_EOD!P32-BRPL_ISGS_exbus!P32</f>
        <v>-1.9116792562456908E-3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-1.4828615847761739E-3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-4.392181457085087E-3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-5.7746821090205458E-3</v>
      </c>
      <c r="P33" s="25">
        <f>BRPL_EOD!P33-BRPL_ISGS_exbus!P33</f>
        <v>-1.9116792562456908E-3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-1.4828615847761739E-3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-4.392181457085087E-3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-5.7746821090205458E-3</v>
      </c>
      <c r="P34" s="25">
        <f>BRPL_EOD!P34-BRPL_ISGS_exbus!P34</f>
        <v>-1.9116792562456908E-3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-1.4828615847761739E-3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-4.392181457085087E-3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-5.7746821090205458E-3</v>
      </c>
      <c r="P35" s="25">
        <f>BRPL_EOD!P35-BRPL_ISGS_exbus!P35</f>
        <v>-1.9116792562456908E-3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-1.4828615847761739E-3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-4.392181457085087E-3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-5.7746821090205458E-3</v>
      </c>
      <c r="P36" s="25">
        <f>BRPL_EOD!P36-BRPL_ISGS_exbus!P36</f>
        <v>-1.9116792562456908E-3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-1.4828615847761739E-3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-4.392181457085087E-3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-5.7746821090205458E-3</v>
      </c>
      <c r="P37" s="25">
        <f>BRPL_EOD!P37-BRPL_ISGS_exbus!P37</f>
        <v>-1.9116792562456908E-3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-1.4828615847761739E-3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-4.392181457085087E-3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-5.7746821090205458E-3</v>
      </c>
      <c r="P38" s="25">
        <f>BRPL_EOD!P38-BRPL_ISGS_exbus!P38</f>
        <v>-1.9116792562456908E-3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-1.4828615847761739E-3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-4.392181457085087E-3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-5.7746821090205458E-3</v>
      </c>
      <c r="P39" s="25">
        <f>BRPL_EOD!P39-BRPL_ISGS_exbus!P39</f>
        <v>-1.9116792562456908E-3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-1.4828615847761739E-3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-4.392181457085087E-3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-5.7746821090205458E-3</v>
      </c>
      <c r="P40" s="25">
        <f>BRPL_EOD!P40-BRPL_ISGS_exbus!P40</f>
        <v>-1.9116792562456908E-3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-1.4828615847761739E-3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-4.392181457085087E-3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-5.7746821090205458E-3</v>
      </c>
      <c r="P41" s="25">
        <f>BRPL_EOD!P41-BRPL_ISGS_exbus!P41</f>
        <v>-1.9116792562456908E-3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-1.4828615847761739E-3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-4.392181457085087E-3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-5.7746821090205458E-3</v>
      </c>
      <c r="P42" s="25">
        <f>BRPL_EOD!P42-BRPL_ISGS_exbus!P42</f>
        <v>-1.9116792562456908E-3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-1.4828615847761739E-3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-4.392181457085087E-3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-5.7746821090205458E-3</v>
      </c>
      <c r="P43" s="25">
        <f>BRPL_EOD!P43-BRPL_ISGS_exbus!P43</f>
        <v>-1.9116792562456908E-3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-1.4828615847761739E-3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-4.392181457085087E-3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-5.7746821090205458E-3</v>
      </c>
      <c r="P44" s="25">
        <f>BRPL_EOD!P44-BRPL_ISGS_exbus!P44</f>
        <v>-1.9116792562456908E-3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-1.4828615847761739E-3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-4.392181457085087E-3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-5.7746821090205458E-3</v>
      </c>
      <c r="P45" s="25">
        <f>BRPL_EOD!P45-BRPL_ISGS_exbus!P45</f>
        <v>-1.9116792562456908E-3</v>
      </c>
      <c r="Q45" s="25">
        <f>BRPL_EOD!Q45-BRPL_ISGS_exbus!Q45</f>
        <v>0</v>
      </c>
      <c r="R45" s="25">
        <f>BRPL_EOD!R45-BRPL_ISGS_exbus!R45</f>
        <v>4.8623853211040569E-3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-1.4828615847761739E-3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-4.392181457085087E-3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-5.7746821090205458E-3</v>
      </c>
      <c r="P46" s="25">
        <f>BRPL_EOD!P46-BRPL_ISGS_exbus!P46</f>
        <v>-1.9116792562456908E-3</v>
      </c>
      <c r="Q46" s="25">
        <f>BRPL_EOD!Q46-BRPL_ISGS_exbus!Q46</f>
        <v>0</v>
      </c>
      <c r="R46" s="25">
        <f>BRPL_EOD!R46-BRPL_ISGS_exbus!R46</f>
        <v>4.8623853211040569E-3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-1.4828615847761739E-3</v>
      </c>
      <c r="V46" s="25">
        <f>BRPL_EOD!V46-BRPL_ISGS_exbus!V46</f>
        <v>-4.6165301563663164E-3</v>
      </c>
      <c r="W46" s="25">
        <f>BRPL_EOD!W46-BRPL_ISGS_exbus!W46</f>
        <v>0</v>
      </c>
      <c r="X46" s="25">
        <f>BRPL_EOD!X46-BRPL_ISGS_exbus!X46</f>
        <v>-4.392181457085087E-3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-5.7746821090205458E-3</v>
      </c>
      <c r="P47" s="25">
        <f>BRPL_EOD!P47-BRPL_ISGS_exbus!P47</f>
        <v>-1.9116792562456908E-3</v>
      </c>
      <c r="Q47" s="25">
        <f>BRPL_EOD!Q47-BRPL_ISGS_exbus!Q47</f>
        <v>0</v>
      </c>
      <c r="R47" s="25">
        <f>BRPL_EOD!R47-BRPL_ISGS_exbus!R47</f>
        <v>5.7315521628495958E-3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-1.4828615847761739E-3</v>
      </c>
      <c r="V47" s="25">
        <f>BRPL_EOD!V47-BRPL_ISGS_exbus!V47</f>
        <v>-4.6165301563663164E-3</v>
      </c>
      <c r="W47" s="25">
        <f>BRPL_EOD!W47-BRPL_ISGS_exbus!W47</f>
        <v>0</v>
      </c>
      <c r="X47" s="25">
        <f>BRPL_EOD!X47-BRPL_ISGS_exbus!X47</f>
        <v>-4.8928737773650255E-3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-5.7746821090205458E-3</v>
      </c>
      <c r="P48" s="25">
        <f>BRPL_EOD!P48-BRPL_ISGS_exbus!P48</f>
        <v>-1.9116792562456908E-3</v>
      </c>
      <c r="Q48" s="25">
        <f>BRPL_EOD!Q48-BRPL_ISGS_exbus!Q48</f>
        <v>0</v>
      </c>
      <c r="R48" s="25">
        <f>BRPL_EOD!R48-BRPL_ISGS_exbus!R48</f>
        <v>5.7315521628495958E-3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-1.4828615847761739E-3</v>
      </c>
      <c r="V48" s="25">
        <f>BRPL_EOD!V48-BRPL_ISGS_exbus!V48</f>
        <v>-4.6165301563663164E-3</v>
      </c>
      <c r="W48" s="25">
        <f>BRPL_EOD!W48-BRPL_ISGS_exbus!W48</f>
        <v>0</v>
      </c>
      <c r="X48" s="25">
        <f>BRPL_EOD!X48-BRPL_ISGS_exbus!X48</f>
        <v>-4.8928737773650255E-3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-5.7746821090205458E-3</v>
      </c>
      <c r="P49" s="25">
        <f>BRPL_EOD!P49-BRPL_ISGS_exbus!P49</f>
        <v>-1.9116792562456908E-3</v>
      </c>
      <c r="Q49" s="25">
        <f>BRPL_EOD!Q49-BRPL_ISGS_exbus!Q49</f>
        <v>0</v>
      </c>
      <c r="R49" s="25">
        <f>BRPL_EOD!R49-BRPL_ISGS_exbus!R49</f>
        <v>5.7315521628495958E-3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-1.4828615847761739E-3</v>
      </c>
      <c r="V49" s="25">
        <f>BRPL_EOD!V49-BRPL_ISGS_exbus!V49</f>
        <v>-4.6165301563663164E-3</v>
      </c>
      <c r="W49" s="25">
        <f>BRPL_EOD!W49-BRPL_ISGS_exbus!W49</f>
        <v>0</v>
      </c>
      <c r="X49" s="25">
        <f>BRPL_EOD!X49-BRPL_ISGS_exbus!X49</f>
        <v>-4.8928737773650255E-3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-5.7746821090205458E-3</v>
      </c>
      <c r="P50" s="25">
        <f>BRPL_EOD!P50-BRPL_ISGS_exbus!P50</f>
        <v>-1.9116792562456908E-3</v>
      </c>
      <c r="Q50" s="25">
        <f>BRPL_EOD!Q50-BRPL_ISGS_exbus!Q50</f>
        <v>0</v>
      </c>
      <c r="R50" s="25">
        <f>BRPL_EOD!R50-BRPL_ISGS_exbus!R50</f>
        <v>5.7315521628495958E-3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-1.4828615847761739E-3</v>
      </c>
      <c r="V50" s="25">
        <f>BRPL_EOD!V50-BRPL_ISGS_exbus!V50</f>
        <v>-4.6165301563663164E-3</v>
      </c>
      <c r="W50" s="25">
        <f>BRPL_EOD!W50-BRPL_ISGS_exbus!W50</f>
        <v>0</v>
      </c>
      <c r="X50" s="25">
        <f>BRPL_EOD!X50-BRPL_ISGS_exbus!X50</f>
        <v>-4.8928737773650255E-3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-5.7746821090205458E-3</v>
      </c>
      <c r="P51" s="25">
        <f>BRPL_EOD!P51-BRPL_ISGS_exbus!P51</f>
        <v>-1.9116792562456908E-3</v>
      </c>
      <c r="Q51" s="25">
        <f>BRPL_EOD!Q51-BRPL_ISGS_exbus!Q51</f>
        <v>0</v>
      </c>
      <c r="R51" s="25">
        <f>BRPL_EOD!R51-BRPL_ISGS_exbus!R51</f>
        <v>5.7315521628495958E-3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-1.4828615847761739E-3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-4.8928737773650255E-3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-5.7746821090205458E-3</v>
      </c>
      <c r="P52" s="25">
        <f>BRPL_EOD!P52-BRPL_ISGS_exbus!P52</f>
        <v>-1.9116792562456908E-3</v>
      </c>
      <c r="Q52" s="25">
        <f>BRPL_EOD!Q52-BRPL_ISGS_exbus!Q52</f>
        <v>0</v>
      </c>
      <c r="R52" s="25">
        <f>BRPL_EOD!R52-BRPL_ISGS_exbus!R52</f>
        <v>5.7315521628495958E-3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-1.4828615847761739E-3</v>
      </c>
      <c r="V52" s="25">
        <f>BRPL_EOD!V52-BRPL_ISGS_exbus!V52</f>
        <v>4.2379182156144779E-3</v>
      </c>
      <c r="W52" s="25">
        <f>BRPL_EOD!W52-BRPL_ISGS_exbus!W52</f>
        <v>0</v>
      </c>
      <c r="X52" s="25">
        <f>BRPL_EOD!X52-BRPL_ISGS_exbus!X52</f>
        <v>-4.8928737773650255E-3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-5.7746821090205458E-3</v>
      </c>
      <c r="P53" s="25">
        <f>BRPL_EOD!P53-BRPL_ISGS_exbus!P53</f>
        <v>-1.9116792562456908E-3</v>
      </c>
      <c r="Q53" s="25">
        <f>BRPL_EOD!Q53-BRPL_ISGS_exbus!Q53</f>
        <v>0</v>
      </c>
      <c r="R53" s="25">
        <f>BRPL_EOD!R53-BRPL_ISGS_exbus!R53</f>
        <v>5.7315521628495958E-3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-1.4828615847761739E-3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-4.392181457085087E-3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-5.7746821090205458E-3</v>
      </c>
      <c r="P54" s="25">
        <f>BRPL_EOD!P54-BRPL_ISGS_exbus!P54</f>
        <v>-1.9116792562456908E-3</v>
      </c>
      <c r="Q54" s="25">
        <f>BRPL_EOD!Q54-BRPL_ISGS_exbus!Q54</f>
        <v>0</v>
      </c>
      <c r="R54" s="25">
        <f>BRPL_EOD!R54-BRPL_ISGS_exbus!R54</f>
        <v>5.7315521628495958E-3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-1.4828615847761739E-3</v>
      </c>
      <c r="V54" s="25">
        <f>BRPL_EOD!V54-BRPL_ISGS_exbus!V54</f>
        <v>-4.9357900614186434E-3</v>
      </c>
      <c r="W54" s="25">
        <f>BRPL_EOD!W54-BRPL_ISGS_exbus!W54</f>
        <v>0</v>
      </c>
      <c r="X54" s="25">
        <f>BRPL_EOD!X54-BRPL_ISGS_exbus!X54</f>
        <v>-4.392181457085087E-3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-5.7746821090205458E-3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5.7315521628495958E-3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-1.4828615847761739E-3</v>
      </c>
      <c r="V55" s="25">
        <f>BRPL_EOD!V55-BRPL_ISGS_exbus!V55</f>
        <v>-4.9357900614186434E-3</v>
      </c>
      <c r="W55" s="25">
        <f>BRPL_EOD!W55-BRPL_ISGS_exbus!W55</f>
        <v>0</v>
      </c>
      <c r="X55" s="25">
        <f>BRPL_EOD!X55-BRPL_ISGS_exbus!X55</f>
        <v>-4.392181457085087E-3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-5.7746821090205458E-3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5.7315521628495958E-3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-1.4828615847761739E-3</v>
      </c>
      <c r="V56" s="25">
        <f>BRPL_EOD!V56-BRPL_ISGS_exbus!V56</f>
        <v>-4.9357900614186434E-3</v>
      </c>
      <c r="W56" s="25">
        <f>BRPL_EOD!W56-BRPL_ISGS_exbus!W56</f>
        <v>0</v>
      </c>
      <c r="X56" s="25">
        <f>BRPL_EOD!X56-BRPL_ISGS_exbus!X56</f>
        <v>-4.392181457085087E-3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-5.7746821090205458E-3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5.7315521628495958E-3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-1.4828615847761739E-3</v>
      </c>
      <c r="V57" s="25">
        <f>BRPL_EOD!V57-BRPL_ISGS_exbus!V57</f>
        <v>-4.9357900614186434E-3</v>
      </c>
      <c r="W57" s="25">
        <f>BRPL_EOD!W57-BRPL_ISGS_exbus!W57</f>
        <v>0</v>
      </c>
      <c r="X57" s="25">
        <f>BRPL_EOD!X57-BRPL_ISGS_exbus!X57</f>
        <v>-4.392181457085087E-3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-5.7746821090205458E-3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5.7315521628495958E-3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-1.4828615847761739E-3</v>
      </c>
      <c r="V58" s="25">
        <f>BRPL_EOD!V58-BRPL_ISGS_exbus!V58</f>
        <v>-4.9357900614186434E-3</v>
      </c>
      <c r="W58" s="25">
        <f>BRPL_EOD!W58-BRPL_ISGS_exbus!W58</f>
        <v>0</v>
      </c>
      <c r="X58" s="25">
        <f>BRPL_EOD!X58-BRPL_ISGS_exbus!X58</f>
        <v>-4.392181457085087E-3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7.6570068836545602E-4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-5.7746821090205458E-3</v>
      </c>
      <c r="P59" s="25">
        <f>BRPL_EOD!P59-BRPL_ISGS_exbus!P59</f>
        <v>0</v>
      </c>
      <c r="Q59" s="25">
        <f>BRPL_EOD!Q59-BRPL_ISGS_exbus!Q59</f>
        <v>5.7386736703879393E-3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-1.4828615847761739E-3</v>
      </c>
      <c r="V59" s="25">
        <f>BRPL_EOD!V59-BRPL_ISGS_exbus!V59</f>
        <v>-4.9357900614186434E-3</v>
      </c>
      <c r="W59" s="25">
        <f>BRPL_EOD!W59-BRPL_ISGS_exbus!W59</f>
        <v>0</v>
      </c>
      <c r="X59" s="25">
        <f>BRPL_EOD!X59-BRPL_ISGS_exbus!X59</f>
        <v>-5.0053603335271646E-3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7.6570068836545602E-4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-5.7746821090205458E-3</v>
      </c>
      <c r="P60" s="25">
        <f>BRPL_EOD!P60-BRPL_ISGS_exbus!P60</f>
        <v>0</v>
      </c>
      <c r="Q60" s="25">
        <f>BRPL_EOD!Q60-BRPL_ISGS_exbus!Q60</f>
        <v>5.7386736703879393E-3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-1.4828615847761739E-3</v>
      </c>
      <c r="V60" s="25">
        <f>BRPL_EOD!V60-BRPL_ISGS_exbus!V60</f>
        <v>-4.9357900614186434E-3</v>
      </c>
      <c r="W60" s="25">
        <f>BRPL_EOD!W60-BRPL_ISGS_exbus!W60</f>
        <v>0</v>
      </c>
      <c r="X60" s="25">
        <f>BRPL_EOD!X60-BRPL_ISGS_exbus!X60</f>
        <v>-4.8928737773650255E-3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7.6570068836545602E-4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-5.7746821090205458E-3</v>
      </c>
      <c r="P61" s="25">
        <f>BRPL_EOD!P61-BRPL_ISGS_exbus!P61</f>
        <v>0</v>
      </c>
      <c r="Q61" s="25">
        <f>BRPL_EOD!Q61-BRPL_ISGS_exbus!Q61</f>
        <v>5.7386736703879393E-3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-1.4828615847761739E-3</v>
      </c>
      <c r="V61" s="25">
        <f>BRPL_EOD!V61-BRPL_ISGS_exbus!V61</f>
        <v>-4.9357900614186434E-3</v>
      </c>
      <c r="W61" s="25">
        <f>BRPL_EOD!W61-BRPL_ISGS_exbus!W61</f>
        <v>0</v>
      </c>
      <c r="X61" s="25">
        <f>BRPL_EOD!X61-BRPL_ISGS_exbus!X61</f>
        <v>-5.0638708122363596E-3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-5.7746821090205458E-3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5.7315521628495958E-3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-1.4828615847761739E-3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-5.0638708122363596E-3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7.6570068836545602E-4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-5.7746821090205458E-3</v>
      </c>
      <c r="P63" s="25">
        <f>BRPL_EOD!P63-BRPL_ISGS_exbus!P63</f>
        <v>0</v>
      </c>
      <c r="Q63" s="25">
        <f>BRPL_EOD!Q63-BRPL_ISGS_exbus!Q63</f>
        <v>5.7386736703879393E-3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-1.4828615847761739E-3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-5.0638708122363596E-3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7.6570068836545602E-4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-5.7746821090205458E-3</v>
      </c>
      <c r="P64" s="25">
        <f>BRPL_EOD!P64-BRPL_ISGS_exbus!P64</f>
        <v>0</v>
      </c>
      <c r="Q64" s="25">
        <f>BRPL_EOD!Q64-BRPL_ISGS_exbus!Q64</f>
        <v>5.7386736703879393E-3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-1.4828615847761739E-3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-5.0638708122363596E-3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7.6570068836545602E-4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-5.7746821090205458E-3</v>
      </c>
      <c r="P65" s="25">
        <f>BRPL_EOD!P65-BRPL_ISGS_exbus!P65</f>
        <v>0</v>
      </c>
      <c r="Q65" s="25">
        <f>BRPL_EOD!Q65-BRPL_ISGS_exbus!Q65</f>
        <v>5.7386736703879393E-3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-1.4828615847761739E-3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-5.0638708122363596E-3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7.6570068836545602E-4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-5.7746821090205458E-3</v>
      </c>
      <c r="P66" s="25">
        <f>BRPL_EOD!P66-BRPL_ISGS_exbus!P66</f>
        <v>0</v>
      </c>
      <c r="Q66" s="25">
        <f>BRPL_EOD!Q66-BRPL_ISGS_exbus!Q66</f>
        <v>5.7386736703879393E-3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-1.4828615847761739E-3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-5.0638708122363596E-3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7.5271512113594952E-4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-5.7746821090205458E-3</v>
      </c>
      <c r="P67" s="25">
        <f>BRPL_EOD!P67-BRPL_ISGS_exbus!P67</f>
        <v>0</v>
      </c>
      <c r="Q67" s="25">
        <f>BRPL_EOD!Q67-BRPL_ISGS_exbus!Q67</f>
        <v>5.7386736703879393E-3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-1.4828615847761739E-3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-4.392533333337667E-3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7.5271512113594952E-4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-5.7746821090205458E-3</v>
      </c>
      <c r="P68" s="25">
        <f>BRPL_EOD!P68-BRPL_ISGS_exbus!P68</f>
        <v>0</v>
      </c>
      <c r="Q68" s="25">
        <f>BRPL_EOD!Q68-BRPL_ISGS_exbus!Q68</f>
        <v>5.7386736703879393E-3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-1.4828615847761739E-3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-4.392181457085087E-3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7.5271512113594952E-4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-5.7746821090205458E-3</v>
      </c>
      <c r="P69" s="25">
        <f>BRPL_EOD!P69-BRPL_ISGS_exbus!P69</f>
        <v>3.8038782276679228E-3</v>
      </c>
      <c r="Q69" s="25">
        <f>BRPL_EOD!Q69-BRPL_ISGS_exbus!Q69</f>
        <v>4.8421052631582029E-3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-1.4828615847761739E-3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-4.392181457085087E-3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7.5271512113594952E-4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-5.7746821090205458E-3</v>
      </c>
      <c r="P70" s="25">
        <f>BRPL_EOD!P70-BRPL_ISGS_exbus!P70</f>
        <v>3.8038782276679228E-3</v>
      </c>
      <c r="Q70" s="25">
        <f>BRPL_EOD!Q70-BRPL_ISGS_exbus!Q70</f>
        <v>4.8421052631582029E-3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-1.4828615847761739E-3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-4.392181457085087E-3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-7.3385144946769287E-3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-5.7746821090205458E-3</v>
      </c>
      <c r="P71" s="25">
        <f>BRPL_EOD!P71-BRPL_ISGS_exbus!P71</f>
        <v>3.8038782276679228E-3</v>
      </c>
      <c r="Q71" s="25">
        <f>BRPL_EOD!Q71-BRPL_ISGS_exbus!Q71</f>
        <v>4.8421052631582029E-3</v>
      </c>
      <c r="R71" s="25">
        <f>BRPL_EOD!R71-BRPL_ISGS_exbus!R71</f>
        <v>4.8040522527337259E-3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-1.4828615847761739E-3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-4.392181457085087E-3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-7.3385144946769287E-3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-5.7746821090205458E-3</v>
      </c>
      <c r="P72" s="25">
        <f>BRPL_EOD!P72-BRPL_ISGS_exbus!P72</f>
        <v>3.8038782276679228E-3</v>
      </c>
      <c r="Q72" s="25">
        <f>BRPL_EOD!Q72-BRPL_ISGS_exbus!Q72</f>
        <v>4.8421052631582029E-3</v>
      </c>
      <c r="R72" s="25">
        <f>BRPL_EOD!R72-BRPL_ISGS_exbus!R72</f>
        <v>4.8040522527337259E-3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-1.4828615847761739E-3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-4.392181457085087E-3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-7.6340513016930345E-3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-5.7746821090205458E-3</v>
      </c>
      <c r="P73" s="25">
        <f>BRPL_EOD!P73-BRPL_ISGS_exbus!P73</f>
        <v>3.8038782276679228E-3</v>
      </c>
      <c r="Q73" s="25">
        <f>BRPL_EOD!Q73-BRPL_ISGS_exbus!Q73</f>
        <v>0</v>
      </c>
      <c r="R73" s="25">
        <f>BRPL_EOD!R73-BRPL_ISGS_exbus!R73</f>
        <v>9.5596816976133425E-3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-1.4828615847761739E-3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-4.392181457085087E-3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-7.6340513016930345E-3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-5.7746821090205458E-3</v>
      </c>
      <c r="P74" s="25">
        <f>BRPL_EOD!P74-BRPL_ISGS_exbus!P74</f>
        <v>3.8038782276679228E-3</v>
      </c>
      <c r="Q74" s="25">
        <f>BRPL_EOD!Q74-BRPL_ISGS_exbus!Q74</f>
        <v>0</v>
      </c>
      <c r="R74" s="25">
        <f>BRPL_EOD!R74-BRPL_ISGS_exbus!R74</f>
        <v>9.5596816976133425E-3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-1.4828615847761739E-3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-4.392181457085087E-3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-7.6340513016930345E-3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-5.7746821090205458E-3</v>
      </c>
      <c r="P75" s="25">
        <f>BRPL_EOD!P75-BRPL_ISGS_exbus!P75</f>
        <v>3.8038782276679228E-3</v>
      </c>
      <c r="Q75" s="25">
        <f>BRPL_EOD!Q75-BRPL_ISGS_exbus!Q75</f>
        <v>0</v>
      </c>
      <c r="R75" s="25">
        <f>BRPL_EOD!R75-BRPL_ISGS_exbus!R75</f>
        <v>9.5596816976133425E-3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-1.4828615847761739E-3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-4.392181457085087E-3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-7.6340513016930345E-3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-5.7746821090205458E-3</v>
      </c>
      <c r="P76" s="25">
        <f>BRPL_EOD!P76-BRPL_ISGS_exbus!P76</f>
        <v>3.8038782276679228E-3</v>
      </c>
      <c r="Q76" s="25">
        <f>BRPL_EOD!Q76-BRPL_ISGS_exbus!Q76</f>
        <v>0</v>
      </c>
      <c r="R76" s="25">
        <f>BRPL_EOD!R76-BRPL_ISGS_exbus!R76</f>
        <v>9.5596816976133425E-3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-1.4828615847761739E-3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-4.392181457085087E-3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-5.7746821090205458E-3</v>
      </c>
      <c r="P77" s="25">
        <f>BRPL_EOD!P77-BRPL_ISGS_exbus!P77</f>
        <v>3.8038782276679228E-3</v>
      </c>
      <c r="Q77" s="25">
        <f>BRPL_EOD!Q77-BRPL_ISGS_exbus!Q77</f>
        <v>0</v>
      </c>
      <c r="R77" s="25">
        <f>BRPL_EOD!R77-BRPL_ISGS_exbus!R77</f>
        <v>4.2583616093061494E-3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-1.4828615847761739E-3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-4.392181457085087E-3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-5.7746821090205458E-3</v>
      </c>
      <c r="P78" s="25">
        <f>BRPL_EOD!P78-BRPL_ISGS_exbus!P78</f>
        <v>3.8038782276679228E-3</v>
      </c>
      <c r="Q78" s="25">
        <f>BRPL_EOD!Q78-BRPL_ISGS_exbus!Q78</f>
        <v>4.3075406604238253E-3</v>
      </c>
      <c r="R78" s="25">
        <f>BRPL_EOD!R78-BRPL_ISGS_exbus!R78</f>
        <v>4.2590404159810191E-3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-1.4828615847761739E-3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-4.392181457085087E-3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-5.7746821090205458E-3</v>
      </c>
      <c r="P79" s="25">
        <f>BRPL_EOD!P79-BRPL_ISGS_exbus!P79</f>
        <v>3.8038782276679228E-3</v>
      </c>
      <c r="Q79" s="25">
        <f>BRPL_EOD!Q79-BRPL_ISGS_exbus!Q79</f>
        <v>4.3075406604238253E-3</v>
      </c>
      <c r="R79" s="25">
        <f>BRPL_EOD!R79-BRPL_ISGS_exbus!R79</f>
        <v>4.2590404159810191E-3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-1.4828615847761739E-3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-4.392181457085087E-3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-5.7746821090205458E-3</v>
      </c>
      <c r="P80" s="25">
        <f>BRPL_EOD!P80-BRPL_ISGS_exbus!P80</f>
        <v>3.8038782276679228E-3</v>
      </c>
      <c r="Q80" s="25">
        <f>BRPL_EOD!Q80-BRPL_ISGS_exbus!Q80</f>
        <v>4.3075406604238253E-3</v>
      </c>
      <c r="R80" s="25">
        <f>BRPL_EOD!R80-BRPL_ISGS_exbus!R80</f>
        <v>4.2590404159810191E-3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-1.4828615847761739E-3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-4.392181457085087E-3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-5.7746821090205458E-3</v>
      </c>
      <c r="P81" s="25">
        <f>BRPL_EOD!P81-BRPL_ISGS_exbus!P81</f>
        <v>3.8038782276679228E-3</v>
      </c>
      <c r="Q81" s="25">
        <f>BRPL_EOD!Q81-BRPL_ISGS_exbus!Q81</f>
        <v>4.3075406604238253E-3</v>
      </c>
      <c r="R81" s="25">
        <f>BRPL_EOD!R81-BRPL_ISGS_exbus!R81</f>
        <v>4.2590404159810191E-3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-1.4828615847761739E-3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-4.392181457085087E-3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-5.7746821090205458E-3</v>
      </c>
      <c r="P82" s="25">
        <f>BRPL_EOD!P82-BRPL_ISGS_exbus!P82</f>
        <v>3.8038782276679228E-3</v>
      </c>
      <c r="Q82" s="25">
        <f>BRPL_EOD!Q82-BRPL_ISGS_exbus!Q82</f>
        <v>4.3075406604238253E-3</v>
      </c>
      <c r="R82" s="25">
        <f>BRPL_EOD!R82-BRPL_ISGS_exbus!R82</f>
        <v>4.2590404159810191E-3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-1.4828615847761739E-3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-4.392181457085087E-3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-5.7746821090205458E-3</v>
      </c>
      <c r="P83" s="25">
        <f>BRPL_EOD!P83-BRPL_ISGS_exbus!P83</f>
        <v>3.8038782276679228E-3</v>
      </c>
      <c r="Q83" s="25">
        <f>BRPL_EOD!Q83-BRPL_ISGS_exbus!Q83</f>
        <v>4.3075406604238253E-3</v>
      </c>
      <c r="R83" s="25">
        <f>BRPL_EOD!R83-BRPL_ISGS_exbus!R83</f>
        <v>4.2590404159810191E-3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-1.4828615847761739E-3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-4.392181457085087E-3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-5.7746821090205458E-3</v>
      </c>
      <c r="P84" s="25">
        <f>BRPL_EOD!P84-BRPL_ISGS_exbus!P84</f>
        <v>3.8038782276679228E-3</v>
      </c>
      <c r="Q84" s="25">
        <f>BRPL_EOD!Q84-BRPL_ISGS_exbus!Q84</f>
        <v>4.3075406604238253E-3</v>
      </c>
      <c r="R84" s="25">
        <f>BRPL_EOD!R84-BRPL_ISGS_exbus!R84</f>
        <v>4.2590404159810191E-3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-1.4828615847761739E-3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-4.392181457085087E-3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-5.7746821090205458E-3</v>
      </c>
      <c r="P85" s="25">
        <f>BRPL_EOD!P85-BRPL_ISGS_exbus!P85</f>
        <v>3.8038782276679228E-3</v>
      </c>
      <c r="Q85" s="25">
        <f>BRPL_EOD!Q85-BRPL_ISGS_exbus!Q85</f>
        <v>4.3075406604238253E-3</v>
      </c>
      <c r="R85" s="25">
        <f>BRPL_EOD!R85-BRPL_ISGS_exbus!R85</f>
        <v>4.2590404159810191E-3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-1.4828615847761739E-3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-4.392181457085087E-3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-5.7746821090205458E-3</v>
      </c>
      <c r="P86" s="25">
        <f>BRPL_EOD!P86-BRPL_ISGS_exbus!P86</f>
        <v>3.8038782276679228E-3</v>
      </c>
      <c r="Q86" s="25">
        <f>BRPL_EOD!Q86-BRPL_ISGS_exbus!Q86</f>
        <v>4.3075406604238253E-3</v>
      </c>
      <c r="R86" s="25">
        <f>BRPL_EOD!R86-BRPL_ISGS_exbus!R86</f>
        <v>4.2590404159810191E-3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-1.4828615847761739E-3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-4.392181457085087E-3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-5.7746821090205458E-3</v>
      </c>
      <c r="P87" s="25">
        <f>BRPL_EOD!P87-BRPL_ISGS_exbus!P87</f>
        <v>3.8038782276679228E-3</v>
      </c>
      <c r="Q87" s="25">
        <f>BRPL_EOD!Q87-BRPL_ISGS_exbus!Q87</f>
        <v>0</v>
      </c>
      <c r="R87" s="25">
        <f>BRPL_EOD!R87-BRPL_ISGS_exbus!R87</f>
        <v>4.2590404159810191E-3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-1.4828615847761739E-3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-4.392181457085087E-3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-8.1174389408715797E-3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-5.7746821090205458E-3</v>
      </c>
      <c r="P88" s="25">
        <f>BRPL_EOD!P88-BRPL_ISGS_exbus!P88</f>
        <v>3.8038782276679228E-3</v>
      </c>
      <c r="Q88" s="25">
        <f>BRPL_EOD!Q88-BRPL_ISGS_exbus!Q88</f>
        <v>0</v>
      </c>
      <c r="R88" s="25">
        <f>BRPL_EOD!R88-BRPL_ISGS_exbus!R88</f>
        <v>4.2590404159810191E-3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-1.4828615847761739E-3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-4.392181457085087E-3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-7.8793203196596551E-3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-5.7746821090205458E-3</v>
      </c>
      <c r="P89" s="25">
        <f>BRPL_EOD!P89-BRPL_ISGS_exbus!P89</f>
        <v>3.8038782276679228E-3</v>
      </c>
      <c r="Q89" s="25">
        <f>BRPL_EOD!Q89-BRPL_ISGS_exbus!Q89</f>
        <v>0</v>
      </c>
      <c r="R89" s="25">
        <f>BRPL_EOD!R89-BRPL_ISGS_exbus!R89</f>
        <v>9.5596816976133425E-3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-1.4828615847761739E-3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-4.392181457085087E-3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-7.9133899770340577E-3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-5.7746821090205458E-3</v>
      </c>
      <c r="P90" s="25">
        <f>BRPL_EOD!P90-BRPL_ISGS_exbus!P90</f>
        <v>3.8038782276679228E-3</v>
      </c>
      <c r="Q90" s="25">
        <f>BRPL_EOD!Q90-BRPL_ISGS_exbus!Q90</f>
        <v>0</v>
      </c>
      <c r="R90" s="25">
        <f>BRPL_EOD!R90-BRPL_ISGS_exbus!R90</f>
        <v>9.5596816976133425E-3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-1.4828615847761739E-3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-4.392181457085087E-3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-5.7746821090205458E-3</v>
      </c>
      <c r="P91" s="25">
        <f>BRPL_EOD!P91-BRPL_ISGS_exbus!P91</f>
        <v>-1.9025125628147066E-3</v>
      </c>
      <c r="Q91" s="25">
        <f>BRPL_EOD!Q91-BRPL_ISGS_exbus!Q91</f>
        <v>0</v>
      </c>
      <c r="R91" s="25">
        <f>BRPL_EOD!R91-BRPL_ISGS_exbus!R91</f>
        <v>9.5596816976133425E-3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-1.4828615847761739E-3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-4.392181457085087E-3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-7.6547730984088957E-3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-5.7746821090205458E-3</v>
      </c>
      <c r="P92" s="25">
        <f>BRPL_EOD!P92-BRPL_ISGS_exbus!P92</f>
        <v>-1.901719901720611E-3</v>
      </c>
      <c r="Q92" s="25">
        <f>BRPL_EOD!Q92-BRPL_ISGS_exbus!Q92</f>
        <v>0</v>
      </c>
      <c r="R92" s="25">
        <f>BRPL_EOD!R92-BRPL_ISGS_exbus!R92</f>
        <v>9.5596816976133425E-3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-1.4828615847761739E-3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-4.392181457085087E-3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-7.6879543347558865E-3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-5.7746821090205458E-3</v>
      </c>
      <c r="P93" s="25">
        <f>BRPL_EOD!P93-BRPL_ISGS_exbus!P93</f>
        <v>-1.901719901720611E-3</v>
      </c>
      <c r="Q93" s="25">
        <f>BRPL_EOD!Q93-BRPL_ISGS_exbus!Q93</f>
        <v>0</v>
      </c>
      <c r="R93" s="25">
        <f>BRPL_EOD!R93-BRPL_ISGS_exbus!R93</f>
        <v>9.5596816976133425E-3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-1.4828615847761739E-3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-4.392181457085087E-3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-7.7201549082701604E-3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-5.7746821090205458E-3</v>
      </c>
      <c r="P94" s="25">
        <f>BRPL_EOD!P94-BRPL_ISGS_exbus!P94</f>
        <v>-1.901719901720611E-3</v>
      </c>
      <c r="Q94" s="25">
        <f>BRPL_EOD!Q94-BRPL_ISGS_exbus!Q94</f>
        <v>0</v>
      </c>
      <c r="R94" s="25">
        <f>BRPL_EOD!R94-BRPL_ISGS_exbus!R94</f>
        <v>9.5596816976133425E-3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-1.4828615847761739E-3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-4.392181457085087E-3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-7.8166321124513161E-3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-5.7746821090205458E-3</v>
      </c>
      <c r="P95" s="25">
        <f>BRPL_EOD!P95-BRPL_ISGS_exbus!P95</f>
        <v>-1.901719901720611E-3</v>
      </c>
      <c r="Q95" s="25">
        <f>BRPL_EOD!Q95-BRPL_ISGS_exbus!Q95</f>
        <v>0</v>
      </c>
      <c r="R95" s="25">
        <f>BRPL_EOD!R95-BRPL_ISGS_exbus!R95</f>
        <v>9.5596816976133425E-3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-1.4828615847761739E-3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-4.392181457085087E-3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-7.7201549082701604E-3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-5.7746821090205458E-3</v>
      </c>
      <c r="P96" s="25">
        <f>BRPL_EOD!P96-BRPL_ISGS_exbus!P96</f>
        <v>-1.901719901720611E-3</v>
      </c>
      <c r="Q96" s="25">
        <f>BRPL_EOD!Q96-BRPL_ISGS_exbus!Q96</f>
        <v>0</v>
      </c>
      <c r="R96" s="25">
        <f>BRPL_EOD!R96-BRPL_ISGS_exbus!R96</f>
        <v>9.5596816976133425E-3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-1.4828615847761739E-3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-4.392181457085087E-3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-7.6148174246100098E-3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-5.7746821090205458E-3</v>
      </c>
      <c r="P97" s="25">
        <f>BRPL_EOD!P97-BRPL_ISGS_exbus!P97</f>
        <v>-1.901719901720611E-3</v>
      </c>
      <c r="Q97" s="25">
        <f>BRPL_EOD!Q97-BRPL_ISGS_exbus!Q97</f>
        <v>0</v>
      </c>
      <c r="R97" s="25">
        <f>BRPL_EOD!R97-BRPL_ISGS_exbus!R97</f>
        <v>9.5596816976133425E-3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-1.4828615847761739E-3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-4.392181457085087E-3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-7.573476702532389E-3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-5.7746821090205458E-3</v>
      </c>
      <c r="P98" s="25">
        <f>BRPL_EOD!P98-BRPL_ISGS_exbus!P98</f>
        <v>-1.901719901720611E-3</v>
      </c>
      <c r="Q98" s="25">
        <f>BRPL_EOD!Q98-BRPL_ISGS_exbus!Q98</f>
        <v>0</v>
      </c>
      <c r="R98" s="25">
        <f>BRPL_EOD!R98-BRPL_ISGS_exbus!R98</f>
        <v>9.5596816976133425E-3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-1.4828615847761739E-3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-4.392181457085087E-3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-3.072783673196966E-5</v>
      </c>
      <c r="L99" s="25">
        <f>BRPL_EOD!L99-BRPL_ISGS_exbus!L99</f>
        <v>2.0926913257834912E-6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-1.3859237061164542E-4</v>
      </c>
      <c r="P99" s="25">
        <f>BRPL_EOD!P99-BRPL_ISGS_exbus!P99</f>
        <v>8.9331699226757877E-7</v>
      </c>
      <c r="Q99" s="25">
        <f>BRPL_EOD!Q99-BRPL_ISGS_exbus!Q99</f>
        <v>2.7446087507487782E-5</v>
      </c>
      <c r="R99" s="25">
        <f>BRPL_EOD!R99-BRPL_ISGS_exbus!R99</f>
        <v>8.9011659268667387E-5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-3.5588678033660059E-5</v>
      </c>
      <c r="V99" s="25">
        <f>BRPL_EOD!V99-BRPL_ISGS_exbus!V99</f>
        <v>-3.651128150722327E-5</v>
      </c>
      <c r="W99" s="25">
        <f>BRPL_EOD!W99-BRPL_ISGS_exbus!W99</f>
        <v>0</v>
      </c>
      <c r="X99" s="25">
        <f>BRPL_EOD!X99-BRPL_ISGS_exbus!X99</f>
        <v>-1.0744948325314141E-4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205.63000000000002</v>
      </c>
      <c r="C3" s="194">
        <f>PPCL_NG!P3+PPCL_Spot!P3+GT_NG!P3+GT_Spot!P3+Bawana_NG!P3+Bawana_RLNG!P3+Bawana_Spot!P3</f>
        <v>205.82537039904588</v>
      </c>
      <c r="D3" s="195">
        <f t="shared" ref="D3:D66" si="0">B3-C3</f>
        <v>-0.1953703990458564</v>
      </c>
      <c r="E3" s="194">
        <f>PPCL_NG!J3+PPCL_Spot!J3+GT_NG!J3+GT_Spot!J3+Bawana_NG!J3+Bawana_RLNG!J3+Bawana_Spot!J3</f>
        <v>76.53</v>
      </c>
      <c r="F3" s="194">
        <f>PPCL_NG!Q3+PPCL_Spot!Q3+GT_NG!Q3+GT_Spot!Q3+Bawana_NG!Q3+Bawana_RLNG!Q3+Bawana_Spot!Q3</f>
        <v>76.638367500704732</v>
      </c>
      <c r="G3" s="195">
        <f t="shared" ref="G3:G66" si="1">E3-F3</f>
        <v>-0.10836750070473045</v>
      </c>
      <c r="H3" s="194">
        <f>PPCL_NG!K3+PPCL_Spot!K3+GT_NG!K3+GT_Spot!K3+Bawana_NG!K3+Bawana_RLNG!K3+Bawana_Spot!K3</f>
        <v>14.709999999999999</v>
      </c>
      <c r="I3" s="194">
        <f>PPCL_NG!R3+PPCL_Spot!R3+GT_NG!R3+GT_Spot!R3+Bawana_NG!R3+Bawana_RLNG!R3+Bawana_Spot!R3</f>
        <v>14.709175769563288</v>
      </c>
      <c r="J3" s="195">
        <f t="shared" ref="J3:J66" si="2">H3-I3</f>
        <v>8.2423043671120411E-4</v>
      </c>
      <c r="K3" s="194">
        <f>PPCL_NG!L3+PPCL_Spot!L3+GT_NG!L3+GT_Spot!L3+Bawana_NG!L3+Bawana_RLNG!L3+Bawana_Spot!L3</f>
        <v>65.039999999999992</v>
      </c>
      <c r="L3" s="194">
        <f>PPCL_NG!S3+PPCL_Spot!S3+GT_NG!S3+GT_Spot!S3+Bawana_NG!S3+Bawana_RLNG!S3+Bawana_Spot!S3</f>
        <v>65.065312873944748</v>
      </c>
      <c r="M3" s="195">
        <f t="shared" ref="M3:M66" si="3">K3-L3</f>
        <v>-2.531287394475612E-2</v>
      </c>
      <c r="N3" s="194">
        <f>PPCL_NG!M3+PPCL_Spot!M3+GT_NG!M3+GT_Spot!M3+Bawana_NG!M3+Bawana_RLNG!M3+Bawana_Spot!M3</f>
        <v>88.66</v>
      </c>
      <c r="O3" s="194">
        <f>PPCL_NG!T3+PPCL_Spot!T3+GT_NG!T3+GT_Spot!T3+Bawana_NG!T3+Bawana_RLNG!T3+Bawana_Spot!T3</f>
        <v>88.801773456741387</v>
      </c>
      <c r="P3" s="195">
        <f t="shared" ref="P3:P66" si="4">N3-O3</f>
        <v>-0.14177345674139019</v>
      </c>
      <c r="Q3" s="195">
        <f>D3+G3+J3+M3+P3</f>
        <v>-0.47000000000002196</v>
      </c>
    </row>
    <row r="4" spans="1:17">
      <c r="A4" s="34" t="s">
        <v>46</v>
      </c>
      <c r="B4" s="194">
        <f>PPCL_NG!I4+PPCL_Spot!I4+GT_NG!I4+GT_Spot!I4+Bawana_NG!I4+Bawana_RLNG!I4+Bawana_Spot!I4</f>
        <v>205.63000000000002</v>
      </c>
      <c r="C4" s="194">
        <f>PPCL_NG!P4+PPCL_Spot!P4+GT_NG!P4+GT_Spot!P4+Bawana_NG!P4+Bawana_RLNG!P4+Bawana_Spot!P4</f>
        <v>205.82537039904588</v>
      </c>
      <c r="D4" s="195">
        <f t="shared" si="0"/>
        <v>-0.1953703990458564</v>
      </c>
      <c r="E4" s="194">
        <f>PPCL_NG!J4+PPCL_Spot!J4+GT_NG!J4+GT_Spot!J4+Bawana_NG!J4+Bawana_RLNG!J4+Bawana_Spot!J4</f>
        <v>76.53</v>
      </c>
      <c r="F4" s="194">
        <f>PPCL_NG!Q4+PPCL_Spot!Q4+GT_NG!Q4+GT_Spot!Q4+Bawana_NG!Q4+Bawana_RLNG!Q4+Bawana_Spot!Q4</f>
        <v>76.638367500704732</v>
      </c>
      <c r="G4" s="195">
        <f t="shared" si="1"/>
        <v>-0.10836750070473045</v>
      </c>
      <c r="H4" s="194">
        <f>PPCL_NG!K4+PPCL_Spot!K4+GT_NG!K4+GT_Spot!K4+Bawana_NG!K4+Bawana_RLNG!K4+Bawana_Spot!K4</f>
        <v>14.709999999999999</v>
      </c>
      <c r="I4" s="194">
        <f>PPCL_NG!R4+PPCL_Spot!R4+GT_NG!R4+GT_Spot!R4+Bawana_NG!R4+Bawana_RLNG!R4+Bawana_Spot!R4</f>
        <v>14.709175769563288</v>
      </c>
      <c r="J4" s="195">
        <f t="shared" si="2"/>
        <v>8.2423043671120411E-4</v>
      </c>
      <c r="K4" s="194">
        <f>PPCL_NG!L4+PPCL_Spot!L4+GT_NG!L4+GT_Spot!L4+Bawana_NG!L4+Bawana_RLNG!L4+Bawana_Spot!L4</f>
        <v>65.039999999999992</v>
      </c>
      <c r="L4" s="194">
        <f>PPCL_NG!S4+PPCL_Spot!S4+GT_NG!S4+GT_Spot!S4+Bawana_NG!S4+Bawana_RLNG!S4+Bawana_Spot!S4</f>
        <v>65.065312873944748</v>
      </c>
      <c r="M4" s="195">
        <f t="shared" si="3"/>
        <v>-2.531287394475612E-2</v>
      </c>
      <c r="N4" s="194">
        <f>PPCL_NG!M4+PPCL_Spot!M4+GT_NG!M4+GT_Spot!M4+Bawana_NG!M4+Bawana_RLNG!M4+Bawana_Spot!M4</f>
        <v>88.66</v>
      </c>
      <c r="O4" s="194">
        <f>PPCL_NG!T4+PPCL_Spot!T4+GT_NG!T4+GT_Spot!T4+Bawana_NG!T4+Bawana_RLNG!T4+Bawana_Spot!T4</f>
        <v>88.801773456741387</v>
      </c>
      <c r="P4" s="195">
        <f t="shared" si="4"/>
        <v>-0.14177345674139019</v>
      </c>
      <c r="Q4" s="195">
        <f t="shared" ref="Q4:Q67" si="5">D4+G4+J4+M4+P4</f>
        <v>-0.47000000000002196</v>
      </c>
    </row>
    <row r="5" spans="1:17">
      <c r="A5" s="34" t="s">
        <v>47</v>
      </c>
      <c r="B5" s="194">
        <f>PPCL_NG!I5+PPCL_Spot!I5+GT_NG!I5+GT_Spot!I5+Bawana_NG!I5+Bawana_RLNG!I5+Bawana_Spot!I5</f>
        <v>155.63</v>
      </c>
      <c r="C5" s="194">
        <f>PPCL_NG!P5+PPCL_Spot!P5+GT_NG!P5+GT_Spot!P5+Bawana_NG!P5+Bawana_RLNG!P5+Bawana_Spot!P5</f>
        <v>155.83092282064541</v>
      </c>
      <c r="D5" s="195">
        <f t="shared" si="0"/>
        <v>-0.20092282064541678</v>
      </c>
      <c r="E5" s="194">
        <f>PPCL_NG!J5+PPCL_Spot!J5+GT_NG!J5+GT_Spot!J5+Bawana_NG!J5+Bawana_RLNG!J5+Bawana_Spot!J5</f>
        <v>76.53</v>
      </c>
      <c r="F5" s="194">
        <f>PPCL_NG!Q5+PPCL_Spot!Q5+GT_NG!Q5+GT_Spot!Q5+Bawana_NG!Q5+Bawana_RLNG!Q5+Bawana_Spot!Q5</f>
        <v>76.640037569363102</v>
      </c>
      <c r="G5" s="195">
        <f t="shared" si="1"/>
        <v>-0.11003756936310083</v>
      </c>
      <c r="H5" s="194">
        <f>PPCL_NG!K5+PPCL_Spot!K5+GT_NG!K5+GT_Spot!K5+Bawana_NG!K5+Bawana_RLNG!K5+Bawana_Spot!K5</f>
        <v>14.709999999999999</v>
      </c>
      <c r="I5" s="194">
        <f>PPCL_NG!R5+PPCL_Spot!R5+GT_NG!R5+GT_Spot!R5+Bawana_NG!R5+Bawana_RLNG!R5+Bawana_Spot!R5</f>
        <v>14.709392507362509</v>
      </c>
      <c r="J5" s="195">
        <f t="shared" si="2"/>
        <v>6.0749263749038107E-4</v>
      </c>
      <c r="K5" s="194">
        <f>PPCL_NG!L5+PPCL_Spot!L5+GT_NG!L5+GT_Spot!L5+Bawana_NG!L5+Bawana_RLNG!L5+Bawana_Spot!L5</f>
        <v>65.039999999999992</v>
      </c>
      <c r="L5" s="194">
        <f>PPCL_NG!S5+PPCL_Spot!S5+GT_NG!S5+GT_Spot!S5+Bawana_NG!S5+Bawana_RLNG!S5+Bawana_Spot!S5</f>
        <v>65.066018014044957</v>
      </c>
      <c r="M5" s="195">
        <f t="shared" si="3"/>
        <v>-2.6018014044964843E-2</v>
      </c>
      <c r="N5" s="194">
        <f>PPCL_NG!M5+PPCL_Spot!M5+GT_NG!M5+GT_Spot!M5+Bawana_NG!M5+Bawana_RLNG!M5+Bawana_Spot!M5</f>
        <v>91.05</v>
      </c>
      <c r="O5" s="194">
        <f>PPCL_NG!T5+PPCL_Spot!T5+GT_NG!T5+GT_Spot!T5+Bawana_NG!T5+Bawana_RLNG!T5+Bawana_Spot!T5</f>
        <v>91.193629088584032</v>
      </c>
      <c r="P5" s="195">
        <f t="shared" si="4"/>
        <v>-0.143629088584035</v>
      </c>
      <c r="Q5" s="195">
        <f t="shared" si="5"/>
        <v>-0.48000000000002707</v>
      </c>
    </row>
    <row r="6" spans="1:17">
      <c r="A6" s="34" t="s">
        <v>48</v>
      </c>
      <c r="B6" s="194">
        <f>PPCL_NG!I6+PPCL_Spot!I6+GT_NG!I6+GT_Spot!I6+Bawana_NG!I6+Bawana_RLNG!I6+Bawana_Spot!I6</f>
        <v>156.48000000000002</v>
      </c>
      <c r="C6" s="194">
        <f>PPCL_NG!P6+PPCL_Spot!P6+GT_NG!P6+GT_Spot!P6+Bawana_NG!P6+Bawana_RLNG!P6+Bawana_Spot!P6</f>
        <v>156.68375961264599</v>
      </c>
      <c r="D6" s="195">
        <f t="shared" si="0"/>
        <v>-0.20375961264596754</v>
      </c>
      <c r="E6" s="194">
        <f>PPCL_NG!J6+PPCL_Spot!J6+GT_NG!J6+GT_Spot!J6+Bawana_NG!J6+Bawana_RLNG!J6+Bawana_Spot!J6</f>
        <v>77.010000000000005</v>
      </c>
      <c r="F6" s="194">
        <f>PPCL_NG!Q6+PPCL_Spot!Q6+GT_NG!Q6+GT_Spot!Q6+Bawana_NG!Q6+Bawana_RLNG!Q6+Bawana_Spot!Q6</f>
        <v>77.121649102819703</v>
      </c>
      <c r="G6" s="195">
        <f t="shared" si="1"/>
        <v>-0.11164910281969753</v>
      </c>
      <c r="H6" s="194">
        <f>PPCL_NG!K6+PPCL_Spot!K6+GT_NG!K6+GT_Spot!K6+Bawana_NG!K6+Bawana_RLNG!K6+Bawana_Spot!K6</f>
        <v>14.89</v>
      </c>
      <c r="I6" s="194">
        <f>PPCL_NG!R6+PPCL_Spot!R6+GT_NG!R6+GT_Spot!R6+Bawana_NG!R6+Bawana_RLNG!R6+Bawana_Spot!R6</f>
        <v>14.89</v>
      </c>
      <c r="J6" s="195">
        <f t="shared" si="2"/>
        <v>0</v>
      </c>
      <c r="K6" s="194">
        <f>PPCL_NG!L6+PPCL_Spot!L6+GT_NG!L6+GT_Spot!L6+Bawana_NG!L6+Bawana_RLNG!L6+Bawana_Spot!L6</f>
        <v>65.949999999999989</v>
      </c>
      <c r="L6" s="194">
        <f>PPCL_NG!S6+PPCL_Spot!S6+GT_NG!S6+GT_Spot!S6+Bawana_NG!S6+Bawana_RLNG!S6+Bawana_Spot!S6</f>
        <v>65.979028766733123</v>
      </c>
      <c r="M6" s="195">
        <f t="shared" si="3"/>
        <v>-2.9028766733134148E-2</v>
      </c>
      <c r="N6" s="194">
        <f>PPCL_NG!M6+PPCL_Spot!M6+GT_NG!M6+GT_Spot!M6+Bawana_NG!M6+Bawana_RLNG!M6+Bawana_Spot!M6</f>
        <v>91.62</v>
      </c>
      <c r="O6" s="194">
        <f>PPCL_NG!T6+PPCL_Spot!T6+GT_NG!T6+GT_Spot!T6+Bawana_NG!T6+Bawana_RLNG!T6+Bawana_Spot!T6</f>
        <v>91.7655625178012</v>
      </c>
      <c r="P6" s="195">
        <f t="shared" si="4"/>
        <v>-0.14556251780119567</v>
      </c>
      <c r="Q6" s="195">
        <f t="shared" si="5"/>
        <v>-0.48999999999999488</v>
      </c>
    </row>
    <row r="7" spans="1:17">
      <c r="A7" s="34" t="s">
        <v>49</v>
      </c>
      <c r="B7" s="194">
        <f>PPCL_NG!I7+PPCL_Spot!I7+GT_NG!I7+GT_Spot!I7+Bawana_NG!I7+Bawana_RLNG!I7+Bawana_Spot!I7</f>
        <v>156.48000000000002</v>
      </c>
      <c r="C7" s="194">
        <f>PPCL_NG!P7+PPCL_Spot!P7+GT_NG!P7+GT_Spot!P7+Bawana_NG!P7+Bawana_RLNG!P7+Bawana_Spot!P7</f>
        <v>156.68375961264599</v>
      </c>
      <c r="D7" s="195">
        <f t="shared" si="0"/>
        <v>-0.20375961264596754</v>
      </c>
      <c r="E7" s="194">
        <f>PPCL_NG!J7+PPCL_Spot!J7+GT_NG!J7+GT_Spot!J7+Bawana_NG!J7+Bawana_RLNG!J7+Bawana_Spot!J7</f>
        <v>77.010000000000005</v>
      </c>
      <c r="F7" s="194">
        <f>PPCL_NG!Q7+PPCL_Spot!Q7+GT_NG!Q7+GT_Spot!Q7+Bawana_NG!Q7+Bawana_RLNG!Q7+Bawana_Spot!Q7</f>
        <v>77.121649102819703</v>
      </c>
      <c r="G7" s="195">
        <f t="shared" si="1"/>
        <v>-0.11164910281969753</v>
      </c>
      <c r="H7" s="194">
        <f>PPCL_NG!K7+PPCL_Spot!K7+GT_NG!K7+GT_Spot!K7+Bawana_NG!K7+Bawana_RLNG!K7+Bawana_Spot!K7</f>
        <v>14.89</v>
      </c>
      <c r="I7" s="194">
        <f>PPCL_NG!R7+PPCL_Spot!R7+GT_NG!R7+GT_Spot!R7+Bawana_NG!R7+Bawana_RLNG!R7+Bawana_Spot!R7</f>
        <v>14.89</v>
      </c>
      <c r="J7" s="195">
        <f t="shared" si="2"/>
        <v>0</v>
      </c>
      <c r="K7" s="194">
        <f>PPCL_NG!L7+PPCL_Spot!L7+GT_NG!L7+GT_Spot!L7+Bawana_NG!L7+Bawana_RLNG!L7+Bawana_Spot!L7</f>
        <v>65.949999999999989</v>
      </c>
      <c r="L7" s="194">
        <f>PPCL_NG!S7+PPCL_Spot!S7+GT_NG!S7+GT_Spot!S7+Bawana_NG!S7+Bawana_RLNG!S7+Bawana_Spot!S7</f>
        <v>65.979028766733123</v>
      </c>
      <c r="M7" s="195">
        <f t="shared" si="3"/>
        <v>-2.9028766733134148E-2</v>
      </c>
      <c r="N7" s="194">
        <f>PPCL_NG!M7+PPCL_Spot!M7+GT_NG!M7+GT_Spot!M7+Bawana_NG!M7+Bawana_RLNG!M7+Bawana_Spot!M7</f>
        <v>91.62</v>
      </c>
      <c r="O7" s="194">
        <f>PPCL_NG!T7+PPCL_Spot!T7+GT_NG!T7+GT_Spot!T7+Bawana_NG!T7+Bawana_RLNG!T7+Bawana_Spot!T7</f>
        <v>91.7655625178012</v>
      </c>
      <c r="P7" s="195">
        <f t="shared" si="4"/>
        <v>-0.14556251780119567</v>
      </c>
      <c r="Q7" s="195">
        <f t="shared" si="5"/>
        <v>-0.48999999999999488</v>
      </c>
    </row>
    <row r="8" spans="1:17">
      <c r="A8" s="34" t="s">
        <v>50</v>
      </c>
      <c r="B8" s="194">
        <f>PPCL_NG!I8+PPCL_Spot!I8+GT_NG!I8+GT_Spot!I8+Bawana_NG!I8+Bawana_RLNG!I8+Bawana_Spot!I8</f>
        <v>156.48000000000002</v>
      </c>
      <c r="C8" s="194">
        <f>PPCL_NG!P8+PPCL_Spot!P8+GT_NG!P8+GT_Spot!P8+Bawana_NG!P8+Bawana_RLNG!P8+Bawana_Spot!P8</f>
        <v>156.68375961264599</v>
      </c>
      <c r="D8" s="195">
        <f t="shared" si="0"/>
        <v>-0.20375961264596754</v>
      </c>
      <c r="E8" s="194">
        <f>PPCL_NG!J8+PPCL_Spot!J8+GT_NG!J8+GT_Spot!J8+Bawana_NG!J8+Bawana_RLNG!J8+Bawana_Spot!J8</f>
        <v>77.010000000000005</v>
      </c>
      <c r="F8" s="194">
        <f>PPCL_NG!Q8+PPCL_Spot!Q8+GT_NG!Q8+GT_Spot!Q8+Bawana_NG!Q8+Bawana_RLNG!Q8+Bawana_Spot!Q8</f>
        <v>77.121649102819703</v>
      </c>
      <c r="G8" s="195">
        <f t="shared" si="1"/>
        <v>-0.11164910281969753</v>
      </c>
      <c r="H8" s="194">
        <f>PPCL_NG!K8+PPCL_Spot!K8+GT_NG!K8+GT_Spot!K8+Bawana_NG!K8+Bawana_RLNG!K8+Bawana_Spot!K8</f>
        <v>14.89</v>
      </c>
      <c r="I8" s="194">
        <f>PPCL_NG!R8+PPCL_Spot!R8+GT_NG!R8+GT_Spot!R8+Bawana_NG!R8+Bawana_RLNG!R8+Bawana_Spot!R8</f>
        <v>14.89</v>
      </c>
      <c r="J8" s="195">
        <f t="shared" si="2"/>
        <v>0</v>
      </c>
      <c r="K8" s="194">
        <f>PPCL_NG!L8+PPCL_Spot!L8+GT_NG!L8+GT_Spot!L8+Bawana_NG!L8+Bawana_RLNG!L8+Bawana_Spot!L8</f>
        <v>65.949999999999989</v>
      </c>
      <c r="L8" s="194">
        <f>PPCL_NG!S8+PPCL_Spot!S8+GT_NG!S8+GT_Spot!S8+Bawana_NG!S8+Bawana_RLNG!S8+Bawana_Spot!S8</f>
        <v>65.979028766733123</v>
      </c>
      <c r="M8" s="195">
        <f t="shared" si="3"/>
        <v>-2.9028766733134148E-2</v>
      </c>
      <c r="N8" s="194">
        <f>PPCL_NG!M8+PPCL_Spot!M8+GT_NG!M8+GT_Spot!M8+Bawana_NG!M8+Bawana_RLNG!M8+Bawana_Spot!M8</f>
        <v>91.62</v>
      </c>
      <c r="O8" s="194">
        <f>PPCL_NG!T8+PPCL_Spot!T8+GT_NG!T8+GT_Spot!T8+Bawana_NG!T8+Bawana_RLNG!T8+Bawana_Spot!T8</f>
        <v>91.7655625178012</v>
      </c>
      <c r="P8" s="195">
        <f t="shared" si="4"/>
        <v>-0.14556251780119567</v>
      </c>
      <c r="Q8" s="195">
        <f t="shared" si="5"/>
        <v>-0.48999999999999488</v>
      </c>
    </row>
    <row r="9" spans="1:17">
      <c r="A9" s="34" t="s">
        <v>51</v>
      </c>
      <c r="B9" s="194">
        <f>PPCL_NG!I9+PPCL_Spot!I9+GT_NG!I9+GT_Spot!I9+Bawana_NG!I9+Bawana_RLNG!I9+Bawana_Spot!I9</f>
        <v>156.48000000000002</v>
      </c>
      <c r="C9" s="194">
        <f>PPCL_NG!P9+PPCL_Spot!P9+GT_NG!P9+GT_Spot!P9+Bawana_NG!P9+Bawana_RLNG!P9+Bawana_Spot!P9</f>
        <v>156.68375961264599</v>
      </c>
      <c r="D9" s="195">
        <f t="shared" si="0"/>
        <v>-0.20375961264596754</v>
      </c>
      <c r="E9" s="194">
        <f>PPCL_NG!J9+PPCL_Spot!J9+GT_NG!J9+GT_Spot!J9+Bawana_NG!J9+Bawana_RLNG!J9+Bawana_Spot!J9</f>
        <v>77.010000000000005</v>
      </c>
      <c r="F9" s="194">
        <f>PPCL_NG!Q9+PPCL_Spot!Q9+GT_NG!Q9+GT_Spot!Q9+Bawana_NG!Q9+Bawana_RLNG!Q9+Bawana_Spot!Q9</f>
        <v>77.121649102819703</v>
      </c>
      <c r="G9" s="195">
        <f t="shared" si="1"/>
        <v>-0.11164910281969753</v>
      </c>
      <c r="H9" s="194">
        <f>PPCL_NG!K9+PPCL_Spot!K9+GT_NG!K9+GT_Spot!K9+Bawana_NG!K9+Bawana_RLNG!K9+Bawana_Spot!K9</f>
        <v>14.89</v>
      </c>
      <c r="I9" s="194">
        <f>PPCL_NG!R9+PPCL_Spot!R9+GT_NG!R9+GT_Spot!R9+Bawana_NG!R9+Bawana_RLNG!R9+Bawana_Spot!R9</f>
        <v>14.89</v>
      </c>
      <c r="J9" s="195">
        <f t="shared" si="2"/>
        <v>0</v>
      </c>
      <c r="K9" s="194">
        <f>PPCL_NG!L9+PPCL_Spot!L9+GT_NG!L9+GT_Spot!L9+Bawana_NG!L9+Bawana_RLNG!L9+Bawana_Spot!L9</f>
        <v>65.949999999999989</v>
      </c>
      <c r="L9" s="194">
        <f>PPCL_NG!S9+PPCL_Spot!S9+GT_NG!S9+GT_Spot!S9+Bawana_NG!S9+Bawana_RLNG!S9+Bawana_Spot!S9</f>
        <v>65.979028766733123</v>
      </c>
      <c r="M9" s="195">
        <f t="shared" si="3"/>
        <v>-2.9028766733134148E-2</v>
      </c>
      <c r="N9" s="194">
        <f>PPCL_NG!M9+PPCL_Spot!M9+GT_NG!M9+GT_Spot!M9+Bawana_NG!M9+Bawana_RLNG!M9+Bawana_Spot!M9</f>
        <v>91.62</v>
      </c>
      <c r="O9" s="194">
        <f>PPCL_NG!T9+PPCL_Spot!T9+GT_NG!T9+GT_Spot!T9+Bawana_NG!T9+Bawana_RLNG!T9+Bawana_Spot!T9</f>
        <v>91.7655625178012</v>
      </c>
      <c r="P9" s="195">
        <f t="shared" si="4"/>
        <v>-0.14556251780119567</v>
      </c>
      <c r="Q9" s="195">
        <f t="shared" si="5"/>
        <v>-0.48999999999999488</v>
      </c>
    </row>
    <row r="10" spans="1:17">
      <c r="A10" s="34" t="s">
        <v>52</v>
      </c>
      <c r="B10" s="194">
        <f>PPCL_NG!I10+PPCL_Spot!I10+GT_NG!I10+GT_Spot!I10+Bawana_NG!I10+Bawana_RLNG!I10+Bawana_Spot!I10</f>
        <v>156.48000000000002</v>
      </c>
      <c r="C10" s="194">
        <f>PPCL_NG!P10+PPCL_Spot!P10+GT_NG!P10+GT_Spot!P10+Bawana_NG!P10+Bawana_RLNG!P10+Bawana_Spot!P10</f>
        <v>156.68375961264599</v>
      </c>
      <c r="D10" s="195">
        <f t="shared" si="0"/>
        <v>-0.20375961264596754</v>
      </c>
      <c r="E10" s="194">
        <f>PPCL_NG!J10+PPCL_Spot!J10+GT_NG!J10+GT_Spot!J10+Bawana_NG!J10+Bawana_RLNG!J10+Bawana_Spot!J10</f>
        <v>77.010000000000005</v>
      </c>
      <c r="F10" s="194">
        <f>PPCL_NG!Q10+PPCL_Spot!Q10+GT_NG!Q10+GT_Spot!Q10+Bawana_NG!Q10+Bawana_RLNG!Q10+Bawana_Spot!Q10</f>
        <v>77.121649102819703</v>
      </c>
      <c r="G10" s="195">
        <f t="shared" si="1"/>
        <v>-0.11164910281969753</v>
      </c>
      <c r="H10" s="194">
        <f>PPCL_NG!K10+PPCL_Spot!K10+GT_NG!K10+GT_Spot!K10+Bawana_NG!K10+Bawana_RLNG!K10+Bawana_Spot!K10</f>
        <v>14.89</v>
      </c>
      <c r="I10" s="194">
        <f>PPCL_NG!R10+PPCL_Spot!R10+GT_NG!R10+GT_Spot!R10+Bawana_NG!R10+Bawana_RLNG!R10+Bawana_Spot!R10</f>
        <v>14.89</v>
      </c>
      <c r="J10" s="195">
        <f t="shared" si="2"/>
        <v>0</v>
      </c>
      <c r="K10" s="194">
        <f>PPCL_NG!L10+PPCL_Spot!L10+GT_NG!L10+GT_Spot!L10+Bawana_NG!L10+Bawana_RLNG!L10+Bawana_Spot!L10</f>
        <v>65.949999999999989</v>
      </c>
      <c r="L10" s="194">
        <f>PPCL_NG!S10+PPCL_Spot!S10+GT_NG!S10+GT_Spot!S10+Bawana_NG!S10+Bawana_RLNG!S10+Bawana_Spot!S10</f>
        <v>65.979028766733123</v>
      </c>
      <c r="M10" s="195">
        <f t="shared" si="3"/>
        <v>-2.9028766733134148E-2</v>
      </c>
      <c r="N10" s="194">
        <f>PPCL_NG!M10+PPCL_Spot!M10+GT_NG!M10+GT_Spot!M10+Bawana_NG!M10+Bawana_RLNG!M10+Bawana_Spot!M10</f>
        <v>91.62</v>
      </c>
      <c r="O10" s="194">
        <f>PPCL_NG!T10+PPCL_Spot!T10+GT_NG!T10+GT_Spot!T10+Bawana_NG!T10+Bawana_RLNG!T10+Bawana_Spot!T10</f>
        <v>91.7655625178012</v>
      </c>
      <c r="P10" s="195">
        <f t="shared" si="4"/>
        <v>-0.14556251780119567</v>
      </c>
      <c r="Q10" s="195">
        <f t="shared" si="5"/>
        <v>-0.48999999999999488</v>
      </c>
    </row>
    <row r="11" spans="1:17">
      <c r="A11" s="34" t="s">
        <v>53</v>
      </c>
      <c r="B11" s="194">
        <f>PPCL_NG!I11+PPCL_Spot!I11+GT_NG!I11+GT_Spot!I11+Bawana_NG!I11+Bawana_RLNG!I11+Bawana_Spot!I11</f>
        <v>140.63</v>
      </c>
      <c r="C11" s="194">
        <f>PPCL_NG!P11+PPCL_Spot!P11+GT_NG!P11+GT_Spot!P11+Bawana_NG!P11+Bawana_RLNG!P11+Bawana_Spot!P11</f>
        <v>140.82988524287865</v>
      </c>
      <c r="D11" s="195">
        <f t="shared" si="0"/>
        <v>-0.19988524287865062</v>
      </c>
      <c r="E11" s="194">
        <f>PPCL_NG!J11+PPCL_Spot!J11+GT_NG!J11+GT_Spot!J11+Bawana_NG!J11+Bawana_RLNG!J11+Bawana_Spot!J11</f>
        <v>80.44</v>
      </c>
      <c r="F11" s="194">
        <f>PPCL_NG!Q11+PPCL_Spot!Q11+GT_NG!Q11+GT_Spot!Q11+Bawana_NG!Q11+Bawana_RLNG!Q11+Bawana_Spot!Q11</f>
        <v>80.549408943700428</v>
      </c>
      <c r="G11" s="195">
        <f t="shared" si="1"/>
        <v>-0.10940894370042997</v>
      </c>
      <c r="H11" s="194">
        <f>PPCL_NG!K11+PPCL_Spot!K11+GT_NG!K11+GT_Spot!K11+Bawana_NG!K11+Bawana_RLNG!K11+Bawana_Spot!K11</f>
        <v>14.89</v>
      </c>
      <c r="I11" s="194">
        <f>PPCL_NG!R11+PPCL_Spot!R11+GT_NG!R11+GT_Spot!R11+Bawana_NG!R11+Bawana_RLNG!R11+Bawana_Spot!R11</f>
        <v>14.889729867246405</v>
      </c>
      <c r="J11" s="195">
        <f t="shared" si="2"/>
        <v>2.7013275359522027E-4</v>
      </c>
      <c r="K11" s="194">
        <f>PPCL_NG!L11+PPCL_Spot!L11+GT_NG!L11+GT_Spot!L11+Bawana_NG!L11+Bawana_RLNG!L11+Bawana_Spot!L11</f>
        <v>66.58</v>
      </c>
      <c r="L11" s="194">
        <f>PPCL_NG!S11+PPCL_Spot!S11+GT_NG!S11+GT_Spot!S11+Bawana_NG!S11+Bawana_RLNG!S11+Bawana_Spot!S11</f>
        <v>66.608120769138409</v>
      </c>
      <c r="M11" s="195">
        <f t="shared" si="3"/>
        <v>-2.8120769138411106E-2</v>
      </c>
      <c r="N11" s="194">
        <f>PPCL_NG!M11+PPCL_Spot!M11+GT_NG!M11+GT_Spot!M11+Bawana_NG!M11+Bawana_RLNG!M11+Bawana_Spot!M11</f>
        <v>97.76</v>
      </c>
      <c r="O11" s="194">
        <f>PPCL_NG!T11+PPCL_Spot!T11+GT_NG!T11+GT_Spot!T11+Bawana_NG!T11+Bawana_RLNG!T11+Bawana_Spot!T11</f>
        <v>97.902855177036145</v>
      </c>
      <c r="P11" s="195">
        <f t="shared" si="4"/>
        <v>-0.14285517703613948</v>
      </c>
      <c r="Q11" s="195">
        <f t="shared" si="5"/>
        <v>-0.48000000000003595</v>
      </c>
    </row>
    <row r="12" spans="1:17">
      <c r="A12" s="34" t="s">
        <v>54</v>
      </c>
      <c r="B12" s="194">
        <f>PPCL_NG!I12+PPCL_Spot!I12+GT_NG!I12+GT_Spot!I12+Bawana_NG!I12+Bawana_RLNG!I12+Bawana_Spot!I12</f>
        <v>140.63</v>
      </c>
      <c r="C12" s="194">
        <f>PPCL_NG!P12+PPCL_Spot!P12+GT_NG!P12+GT_Spot!P12+Bawana_NG!P12+Bawana_RLNG!P12+Bawana_Spot!P12</f>
        <v>140.82988524287865</v>
      </c>
      <c r="D12" s="195">
        <f t="shared" si="0"/>
        <v>-0.19988524287865062</v>
      </c>
      <c r="E12" s="194">
        <f>PPCL_NG!J12+PPCL_Spot!J12+GT_NG!J12+GT_Spot!J12+Bawana_NG!J12+Bawana_RLNG!J12+Bawana_Spot!J12</f>
        <v>80.44</v>
      </c>
      <c r="F12" s="194">
        <f>PPCL_NG!Q12+PPCL_Spot!Q12+GT_NG!Q12+GT_Spot!Q12+Bawana_NG!Q12+Bawana_RLNG!Q12+Bawana_Spot!Q12</f>
        <v>80.549408943700428</v>
      </c>
      <c r="G12" s="195">
        <f t="shared" si="1"/>
        <v>-0.10940894370042997</v>
      </c>
      <c r="H12" s="194">
        <f>PPCL_NG!K12+PPCL_Spot!K12+GT_NG!K12+GT_Spot!K12+Bawana_NG!K12+Bawana_RLNG!K12+Bawana_Spot!K12</f>
        <v>14.89</v>
      </c>
      <c r="I12" s="194">
        <f>PPCL_NG!R12+PPCL_Spot!R12+GT_NG!R12+GT_Spot!R12+Bawana_NG!R12+Bawana_RLNG!R12+Bawana_Spot!R12</f>
        <v>14.889729867246405</v>
      </c>
      <c r="J12" s="195">
        <f t="shared" si="2"/>
        <v>2.7013275359522027E-4</v>
      </c>
      <c r="K12" s="194">
        <f>PPCL_NG!L12+PPCL_Spot!L12+GT_NG!L12+GT_Spot!L12+Bawana_NG!L12+Bawana_RLNG!L12+Bawana_Spot!L12</f>
        <v>66.58</v>
      </c>
      <c r="L12" s="194">
        <f>PPCL_NG!S12+PPCL_Spot!S12+GT_NG!S12+GT_Spot!S12+Bawana_NG!S12+Bawana_RLNG!S12+Bawana_Spot!S12</f>
        <v>66.608120769138409</v>
      </c>
      <c r="M12" s="195">
        <f t="shared" si="3"/>
        <v>-2.8120769138411106E-2</v>
      </c>
      <c r="N12" s="194">
        <f>PPCL_NG!M12+PPCL_Spot!M12+GT_NG!M12+GT_Spot!M12+Bawana_NG!M12+Bawana_RLNG!M12+Bawana_Spot!M12</f>
        <v>97.76</v>
      </c>
      <c r="O12" s="194">
        <f>PPCL_NG!T12+PPCL_Spot!T12+GT_NG!T12+GT_Spot!T12+Bawana_NG!T12+Bawana_RLNG!T12+Bawana_Spot!T12</f>
        <v>97.902855177036145</v>
      </c>
      <c r="P12" s="195">
        <f t="shared" si="4"/>
        <v>-0.14285517703613948</v>
      </c>
      <c r="Q12" s="195">
        <f t="shared" si="5"/>
        <v>-0.48000000000003595</v>
      </c>
    </row>
    <row r="13" spans="1:17">
      <c r="A13" s="34" t="s">
        <v>55</v>
      </c>
      <c r="B13" s="194">
        <f>PPCL_NG!I13+PPCL_Spot!I13+GT_NG!I13+GT_Spot!I13+Bawana_NG!I13+Bawana_RLNG!I13+Bawana_Spot!I13</f>
        <v>140.63</v>
      </c>
      <c r="C13" s="194">
        <f>PPCL_NG!P13+PPCL_Spot!P13+GT_NG!P13+GT_Spot!P13+Bawana_NG!P13+Bawana_RLNG!P13+Bawana_Spot!P13</f>
        <v>140.82988524287865</v>
      </c>
      <c r="D13" s="195">
        <f t="shared" si="0"/>
        <v>-0.19988524287865062</v>
      </c>
      <c r="E13" s="194">
        <f>PPCL_NG!J13+PPCL_Spot!J13+GT_NG!J13+GT_Spot!J13+Bawana_NG!J13+Bawana_RLNG!J13+Bawana_Spot!J13</f>
        <v>80.44</v>
      </c>
      <c r="F13" s="194">
        <f>PPCL_NG!Q13+PPCL_Spot!Q13+GT_NG!Q13+GT_Spot!Q13+Bawana_NG!Q13+Bawana_RLNG!Q13+Bawana_Spot!Q13</f>
        <v>80.549408943700428</v>
      </c>
      <c r="G13" s="195">
        <f t="shared" si="1"/>
        <v>-0.10940894370042997</v>
      </c>
      <c r="H13" s="194">
        <f>PPCL_NG!K13+PPCL_Spot!K13+GT_NG!K13+GT_Spot!K13+Bawana_NG!K13+Bawana_RLNG!K13+Bawana_Spot!K13</f>
        <v>14.89</v>
      </c>
      <c r="I13" s="194">
        <f>PPCL_NG!R13+PPCL_Spot!R13+GT_NG!R13+GT_Spot!R13+Bawana_NG!R13+Bawana_RLNG!R13+Bawana_Spot!R13</f>
        <v>14.889729867246405</v>
      </c>
      <c r="J13" s="195">
        <f t="shared" si="2"/>
        <v>2.7013275359522027E-4</v>
      </c>
      <c r="K13" s="194">
        <f>PPCL_NG!L13+PPCL_Spot!L13+GT_NG!L13+GT_Spot!L13+Bawana_NG!L13+Bawana_RLNG!L13+Bawana_Spot!L13</f>
        <v>66.58</v>
      </c>
      <c r="L13" s="194">
        <f>PPCL_NG!S13+PPCL_Spot!S13+GT_NG!S13+GT_Spot!S13+Bawana_NG!S13+Bawana_RLNG!S13+Bawana_Spot!S13</f>
        <v>66.608120769138409</v>
      </c>
      <c r="M13" s="195">
        <f t="shared" si="3"/>
        <v>-2.8120769138411106E-2</v>
      </c>
      <c r="N13" s="194">
        <f>PPCL_NG!M13+PPCL_Spot!M13+GT_NG!M13+GT_Spot!M13+Bawana_NG!M13+Bawana_RLNG!M13+Bawana_Spot!M13</f>
        <v>97.76</v>
      </c>
      <c r="O13" s="194">
        <f>PPCL_NG!T13+PPCL_Spot!T13+GT_NG!T13+GT_Spot!T13+Bawana_NG!T13+Bawana_RLNG!T13+Bawana_Spot!T13</f>
        <v>97.902855177036145</v>
      </c>
      <c r="P13" s="195">
        <f t="shared" si="4"/>
        <v>-0.14285517703613948</v>
      </c>
      <c r="Q13" s="195">
        <f t="shared" si="5"/>
        <v>-0.48000000000003595</v>
      </c>
    </row>
    <row r="14" spans="1:17">
      <c r="A14" s="34" t="s">
        <v>56</v>
      </c>
      <c r="B14" s="194">
        <f>PPCL_NG!I14+PPCL_Spot!I14+GT_NG!I14+GT_Spot!I14+Bawana_NG!I14+Bawana_RLNG!I14+Bawana_Spot!I14</f>
        <v>140.63</v>
      </c>
      <c r="C14" s="194">
        <f>PPCL_NG!P14+PPCL_Spot!P14+GT_NG!P14+GT_Spot!P14+Bawana_NG!P14+Bawana_RLNG!P14+Bawana_Spot!P14</f>
        <v>140.82988524287865</v>
      </c>
      <c r="D14" s="195">
        <f t="shared" si="0"/>
        <v>-0.19988524287865062</v>
      </c>
      <c r="E14" s="194">
        <f>PPCL_NG!J14+PPCL_Spot!J14+GT_NG!J14+GT_Spot!J14+Bawana_NG!J14+Bawana_RLNG!J14+Bawana_Spot!J14</f>
        <v>80.44</v>
      </c>
      <c r="F14" s="194">
        <f>PPCL_NG!Q14+PPCL_Spot!Q14+GT_NG!Q14+GT_Spot!Q14+Bawana_NG!Q14+Bawana_RLNG!Q14+Bawana_Spot!Q14</f>
        <v>80.549408943700428</v>
      </c>
      <c r="G14" s="195">
        <f t="shared" si="1"/>
        <v>-0.10940894370042997</v>
      </c>
      <c r="H14" s="194">
        <f>PPCL_NG!K14+PPCL_Spot!K14+GT_NG!K14+GT_Spot!K14+Bawana_NG!K14+Bawana_RLNG!K14+Bawana_Spot!K14</f>
        <v>14.89</v>
      </c>
      <c r="I14" s="194">
        <f>PPCL_NG!R14+PPCL_Spot!R14+GT_NG!R14+GT_Spot!R14+Bawana_NG!R14+Bawana_RLNG!R14+Bawana_Spot!R14</f>
        <v>14.889729867246405</v>
      </c>
      <c r="J14" s="195">
        <f t="shared" si="2"/>
        <v>2.7013275359522027E-4</v>
      </c>
      <c r="K14" s="194">
        <f>PPCL_NG!L14+PPCL_Spot!L14+GT_NG!L14+GT_Spot!L14+Bawana_NG!L14+Bawana_RLNG!L14+Bawana_Spot!L14</f>
        <v>66.58</v>
      </c>
      <c r="L14" s="194">
        <f>PPCL_NG!S14+PPCL_Spot!S14+GT_NG!S14+GT_Spot!S14+Bawana_NG!S14+Bawana_RLNG!S14+Bawana_Spot!S14</f>
        <v>66.608120769138409</v>
      </c>
      <c r="M14" s="195">
        <f t="shared" si="3"/>
        <v>-2.8120769138411106E-2</v>
      </c>
      <c r="N14" s="194">
        <f>PPCL_NG!M14+PPCL_Spot!M14+GT_NG!M14+GT_Spot!M14+Bawana_NG!M14+Bawana_RLNG!M14+Bawana_Spot!M14</f>
        <v>97.76</v>
      </c>
      <c r="O14" s="194">
        <f>PPCL_NG!T14+PPCL_Spot!T14+GT_NG!T14+GT_Spot!T14+Bawana_NG!T14+Bawana_RLNG!T14+Bawana_Spot!T14</f>
        <v>97.902855177036145</v>
      </c>
      <c r="P14" s="195">
        <f t="shared" si="4"/>
        <v>-0.14285517703613948</v>
      </c>
      <c r="Q14" s="195">
        <f t="shared" si="5"/>
        <v>-0.48000000000003595</v>
      </c>
    </row>
    <row r="15" spans="1:17">
      <c r="A15" s="34" t="s">
        <v>57</v>
      </c>
      <c r="B15" s="194">
        <f>PPCL_NG!I15+PPCL_Spot!I15+GT_NG!I15+GT_Spot!I15+Bawana_NG!I15+Bawana_RLNG!I15+Bawana_Spot!I15</f>
        <v>140.63</v>
      </c>
      <c r="C15" s="194">
        <f>PPCL_NG!P15+PPCL_Spot!P15+GT_NG!P15+GT_Spot!P15+Bawana_NG!P15+Bawana_RLNG!P15+Bawana_Spot!P15</f>
        <v>140.82988524287865</v>
      </c>
      <c r="D15" s="195">
        <f t="shared" si="0"/>
        <v>-0.19988524287865062</v>
      </c>
      <c r="E15" s="194">
        <f>PPCL_NG!J15+PPCL_Spot!J15+GT_NG!J15+GT_Spot!J15+Bawana_NG!J15+Bawana_RLNG!J15+Bawana_Spot!J15</f>
        <v>80.44</v>
      </c>
      <c r="F15" s="194">
        <f>PPCL_NG!Q15+PPCL_Spot!Q15+GT_NG!Q15+GT_Spot!Q15+Bawana_NG!Q15+Bawana_RLNG!Q15+Bawana_Spot!Q15</f>
        <v>80.549408943700428</v>
      </c>
      <c r="G15" s="195">
        <f t="shared" si="1"/>
        <v>-0.10940894370042997</v>
      </c>
      <c r="H15" s="194">
        <f>PPCL_NG!K15+PPCL_Spot!K15+GT_NG!K15+GT_Spot!K15+Bawana_NG!K15+Bawana_RLNG!K15+Bawana_Spot!K15</f>
        <v>14.89</v>
      </c>
      <c r="I15" s="194">
        <f>PPCL_NG!R15+PPCL_Spot!R15+GT_NG!R15+GT_Spot!R15+Bawana_NG!R15+Bawana_RLNG!R15+Bawana_Spot!R15</f>
        <v>14.889729867246405</v>
      </c>
      <c r="J15" s="195">
        <f t="shared" si="2"/>
        <v>2.7013275359522027E-4</v>
      </c>
      <c r="K15" s="194">
        <f>PPCL_NG!L15+PPCL_Spot!L15+GT_NG!L15+GT_Spot!L15+Bawana_NG!L15+Bawana_RLNG!L15+Bawana_Spot!L15</f>
        <v>66.58</v>
      </c>
      <c r="L15" s="194">
        <f>PPCL_NG!S15+PPCL_Spot!S15+GT_NG!S15+GT_Spot!S15+Bawana_NG!S15+Bawana_RLNG!S15+Bawana_Spot!S15</f>
        <v>66.608120769138409</v>
      </c>
      <c r="M15" s="195">
        <f t="shared" si="3"/>
        <v>-2.8120769138411106E-2</v>
      </c>
      <c r="N15" s="194">
        <f>PPCL_NG!M15+PPCL_Spot!M15+GT_NG!M15+GT_Spot!M15+Bawana_NG!M15+Bawana_RLNG!M15+Bawana_Spot!M15</f>
        <v>97.76</v>
      </c>
      <c r="O15" s="194">
        <f>PPCL_NG!T15+PPCL_Spot!T15+GT_NG!T15+GT_Spot!T15+Bawana_NG!T15+Bawana_RLNG!T15+Bawana_Spot!T15</f>
        <v>97.902855177036145</v>
      </c>
      <c r="P15" s="195">
        <f t="shared" si="4"/>
        <v>-0.14285517703613948</v>
      </c>
      <c r="Q15" s="195">
        <f t="shared" si="5"/>
        <v>-0.48000000000003595</v>
      </c>
    </row>
    <row r="16" spans="1:17">
      <c r="A16" s="34" t="s">
        <v>58</v>
      </c>
      <c r="B16" s="194">
        <f>PPCL_NG!I16+PPCL_Spot!I16+GT_NG!I16+GT_Spot!I16+Bawana_NG!I16+Bawana_RLNG!I16+Bawana_Spot!I16</f>
        <v>140.63</v>
      </c>
      <c r="C16" s="194">
        <f>PPCL_NG!P16+PPCL_Spot!P16+GT_NG!P16+GT_Spot!P16+Bawana_NG!P16+Bawana_RLNG!P16+Bawana_Spot!P16</f>
        <v>140.82988524287865</v>
      </c>
      <c r="D16" s="195">
        <f t="shared" si="0"/>
        <v>-0.19988524287865062</v>
      </c>
      <c r="E16" s="194">
        <f>PPCL_NG!J16+PPCL_Spot!J16+GT_NG!J16+GT_Spot!J16+Bawana_NG!J16+Bawana_RLNG!J16+Bawana_Spot!J16</f>
        <v>80.44</v>
      </c>
      <c r="F16" s="194">
        <f>PPCL_NG!Q16+PPCL_Spot!Q16+GT_NG!Q16+GT_Spot!Q16+Bawana_NG!Q16+Bawana_RLNG!Q16+Bawana_Spot!Q16</f>
        <v>80.549408943700428</v>
      </c>
      <c r="G16" s="195">
        <f t="shared" si="1"/>
        <v>-0.10940894370042997</v>
      </c>
      <c r="H16" s="194">
        <f>PPCL_NG!K16+PPCL_Spot!K16+GT_NG!K16+GT_Spot!K16+Bawana_NG!K16+Bawana_RLNG!K16+Bawana_Spot!K16</f>
        <v>14.89</v>
      </c>
      <c r="I16" s="194">
        <f>PPCL_NG!R16+PPCL_Spot!R16+GT_NG!R16+GT_Spot!R16+Bawana_NG!R16+Bawana_RLNG!R16+Bawana_Spot!R16</f>
        <v>14.889729867246405</v>
      </c>
      <c r="J16" s="195">
        <f t="shared" si="2"/>
        <v>2.7013275359522027E-4</v>
      </c>
      <c r="K16" s="194">
        <f>PPCL_NG!L16+PPCL_Spot!L16+GT_NG!L16+GT_Spot!L16+Bawana_NG!L16+Bawana_RLNG!L16+Bawana_Spot!L16</f>
        <v>66.58</v>
      </c>
      <c r="L16" s="194">
        <f>PPCL_NG!S16+PPCL_Spot!S16+GT_NG!S16+GT_Spot!S16+Bawana_NG!S16+Bawana_RLNG!S16+Bawana_Spot!S16</f>
        <v>66.608120769138409</v>
      </c>
      <c r="M16" s="195">
        <f t="shared" si="3"/>
        <v>-2.8120769138411106E-2</v>
      </c>
      <c r="N16" s="194">
        <f>PPCL_NG!M16+PPCL_Spot!M16+GT_NG!M16+GT_Spot!M16+Bawana_NG!M16+Bawana_RLNG!M16+Bawana_Spot!M16</f>
        <v>97.76</v>
      </c>
      <c r="O16" s="194">
        <f>PPCL_NG!T16+PPCL_Spot!T16+GT_NG!T16+GT_Spot!T16+Bawana_NG!T16+Bawana_RLNG!T16+Bawana_Spot!T16</f>
        <v>97.902855177036145</v>
      </c>
      <c r="P16" s="195">
        <f t="shared" si="4"/>
        <v>-0.14285517703613948</v>
      </c>
      <c r="Q16" s="195">
        <f t="shared" si="5"/>
        <v>-0.48000000000003595</v>
      </c>
    </row>
    <row r="17" spans="1:17">
      <c r="A17" s="34" t="s">
        <v>59</v>
      </c>
      <c r="B17" s="194">
        <f>PPCL_NG!I17+PPCL_Spot!I17+GT_NG!I17+GT_Spot!I17+Bawana_NG!I17+Bawana_RLNG!I17+Bawana_Spot!I17</f>
        <v>140.63</v>
      </c>
      <c r="C17" s="194">
        <f>PPCL_NG!P17+PPCL_Spot!P17+GT_NG!P17+GT_Spot!P17+Bawana_NG!P17+Bawana_RLNG!P17+Bawana_Spot!P17</f>
        <v>140.82988524287865</v>
      </c>
      <c r="D17" s="195">
        <f t="shared" si="0"/>
        <v>-0.19988524287865062</v>
      </c>
      <c r="E17" s="194">
        <f>PPCL_NG!J17+PPCL_Spot!J17+GT_NG!J17+GT_Spot!J17+Bawana_NG!J17+Bawana_RLNG!J17+Bawana_Spot!J17</f>
        <v>80.44</v>
      </c>
      <c r="F17" s="194">
        <f>PPCL_NG!Q17+PPCL_Spot!Q17+GT_NG!Q17+GT_Spot!Q17+Bawana_NG!Q17+Bawana_RLNG!Q17+Bawana_Spot!Q17</f>
        <v>80.549408943700428</v>
      </c>
      <c r="G17" s="195">
        <f t="shared" si="1"/>
        <v>-0.10940894370042997</v>
      </c>
      <c r="H17" s="194">
        <f>PPCL_NG!K17+PPCL_Spot!K17+GT_NG!K17+GT_Spot!K17+Bawana_NG!K17+Bawana_RLNG!K17+Bawana_Spot!K17</f>
        <v>14.89</v>
      </c>
      <c r="I17" s="194">
        <f>PPCL_NG!R17+PPCL_Spot!R17+GT_NG!R17+GT_Spot!R17+Bawana_NG!R17+Bawana_RLNG!R17+Bawana_Spot!R17</f>
        <v>14.889729867246405</v>
      </c>
      <c r="J17" s="195">
        <f t="shared" si="2"/>
        <v>2.7013275359522027E-4</v>
      </c>
      <c r="K17" s="194">
        <f>PPCL_NG!L17+PPCL_Spot!L17+GT_NG!L17+GT_Spot!L17+Bawana_NG!L17+Bawana_RLNG!L17+Bawana_Spot!L17</f>
        <v>66.58</v>
      </c>
      <c r="L17" s="194">
        <f>PPCL_NG!S17+PPCL_Spot!S17+GT_NG!S17+GT_Spot!S17+Bawana_NG!S17+Bawana_RLNG!S17+Bawana_Spot!S17</f>
        <v>66.608120769138409</v>
      </c>
      <c r="M17" s="195">
        <f t="shared" si="3"/>
        <v>-2.8120769138411106E-2</v>
      </c>
      <c r="N17" s="194">
        <f>PPCL_NG!M17+PPCL_Spot!M17+GT_NG!M17+GT_Spot!M17+Bawana_NG!M17+Bawana_RLNG!M17+Bawana_Spot!M17</f>
        <v>97.76</v>
      </c>
      <c r="O17" s="194">
        <f>PPCL_NG!T17+PPCL_Spot!T17+GT_NG!T17+GT_Spot!T17+Bawana_NG!T17+Bawana_RLNG!T17+Bawana_Spot!T17</f>
        <v>97.902855177036145</v>
      </c>
      <c r="P17" s="195">
        <f t="shared" si="4"/>
        <v>-0.14285517703613948</v>
      </c>
      <c r="Q17" s="195">
        <f t="shared" si="5"/>
        <v>-0.48000000000003595</v>
      </c>
    </row>
    <row r="18" spans="1:17">
      <c r="A18" s="34" t="s">
        <v>60</v>
      </c>
      <c r="B18" s="194">
        <f>PPCL_NG!I18+PPCL_Spot!I18+GT_NG!I18+GT_Spot!I18+Bawana_NG!I18+Bawana_RLNG!I18+Bawana_Spot!I18</f>
        <v>140.63</v>
      </c>
      <c r="C18" s="194">
        <f>PPCL_NG!P18+PPCL_Spot!P18+GT_NG!P18+GT_Spot!P18+Bawana_NG!P18+Bawana_RLNG!P18+Bawana_Spot!P18</f>
        <v>140.82988524287865</v>
      </c>
      <c r="D18" s="195">
        <f t="shared" si="0"/>
        <v>-0.19988524287865062</v>
      </c>
      <c r="E18" s="194">
        <f>PPCL_NG!J18+PPCL_Spot!J18+GT_NG!J18+GT_Spot!J18+Bawana_NG!J18+Bawana_RLNG!J18+Bawana_Spot!J18</f>
        <v>80.44</v>
      </c>
      <c r="F18" s="194">
        <f>PPCL_NG!Q18+PPCL_Spot!Q18+GT_NG!Q18+GT_Spot!Q18+Bawana_NG!Q18+Bawana_RLNG!Q18+Bawana_Spot!Q18</f>
        <v>80.549408943700428</v>
      </c>
      <c r="G18" s="195">
        <f t="shared" si="1"/>
        <v>-0.10940894370042997</v>
      </c>
      <c r="H18" s="194">
        <f>PPCL_NG!K18+PPCL_Spot!K18+GT_NG!K18+GT_Spot!K18+Bawana_NG!K18+Bawana_RLNG!K18+Bawana_Spot!K18</f>
        <v>14.89</v>
      </c>
      <c r="I18" s="194">
        <f>PPCL_NG!R18+PPCL_Spot!R18+GT_NG!R18+GT_Spot!R18+Bawana_NG!R18+Bawana_RLNG!R18+Bawana_Spot!R18</f>
        <v>14.889729867246405</v>
      </c>
      <c r="J18" s="195">
        <f t="shared" si="2"/>
        <v>2.7013275359522027E-4</v>
      </c>
      <c r="K18" s="194">
        <f>PPCL_NG!L18+PPCL_Spot!L18+GT_NG!L18+GT_Spot!L18+Bawana_NG!L18+Bawana_RLNG!L18+Bawana_Spot!L18</f>
        <v>66.58</v>
      </c>
      <c r="L18" s="194">
        <f>PPCL_NG!S18+PPCL_Spot!S18+GT_NG!S18+GT_Spot!S18+Bawana_NG!S18+Bawana_RLNG!S18+Bawana_Spot!S18</f>
        <v>66.608120769138409</v>
      </c>
      <c r="M18" s="195">
        <f t="shared" si="3"/>
        <v>-2.8120769138411106E-2</v>
      </c>
      <c r="N18" s="194">
        <f>PPCL_NG!M18+PPCL_Spot!M18+GT_NG!M18+GT_Spot!M18+Bawana_NG!M18+Bawana_RLNG!M18+Bawana_Spot!M18</f>
        <v>97.76</v>
      </c>
      <c r="O18" s="194">
        <f>PPCL_NG!T18+PPCL_Spot!T18+GT_NG!T18+GT_Spot!T18+Bawana_NG!T18+Bawana_RLNG!T18+Bawana_Spot!T18</f>
        <v>97.902855177036145</v>
      </c>
      <c r="P18" s="195">
        <f t="shared" si="4"/>
        <v>-0.14285517703613948</v>
      </c>
      <c r="Q18" s="195">
        <f t="shared" si="5"/>
        <v>-0.48000000000003595</v>
      </c>
    </row>
    <row r="19" spans="1:17">
      <c r="A19" s="34" t="s">
        <v>61</v>
      </c>
      <c r="B19" s="194">
        <f>PPCL_NG!I19+PPCL_Spot!I19+GT_NG!I19+GT_Spot!I19+Bawana_NG!I19+Bawana_RLNG!I19+Bawana_Spot!I19</f>
        <v>140.63</v>
      </c>
      <c r="C19" s="194">
        <f>PPCL_NG!P19+PPCL_Spot!P19+GT_NG!P19+GT_Spot!P19+Bawana_NG!P19+Bawana_RLNG!P19+Bawana_Spot!P19</f>
        <v>140.82988524287865</v>
      </c>
      <c r="D19" s="195">
        <f t="shared" si="0"/>
        <v>-0.19988524287865062</v>
      </c>
      <c r="E19" s="194">
        <f>PPCL_NG!J19+PPCL_Spot!J19+GT_NG!J19+GT_Spot!J19+Bawana_NG!J19+Bawana_RLNG!J19+Bawana_Spot!J19</f>
        <v>80.44</v>
      </c>
      <c r="F19" s="194">
        <f>PPCL_NG!Q19+PPCL_Spot!Q19+GT_NG!Q19+GT_Spot!Q19+Bawana_NG!Q19+Bawana_RLNG!Q19+Bawana_Spot!Q19</f>
        <v>80.549408943700428</v>
      </c>
      <c r="G19" s="195">
        <f t="shared" si="1"/>
        <v>-0.10940894370042997</v>
      </c>
      <c r="H19" s="194">
        <f>PPCL_NG!K19+PPCL_Spot!K19+GT_NG!K19+GT_Spot!K19+Bawana_NG!K19+Bawana_RLNG!K19+Bawana_Spot!K19</f>
        <v>14.89</v>
      </c>
      <c r="I19" s="194">
        <f>PPCL_NG!R19+PPCL_Spot!R19+GT_NG!R19+GT_Spot!R19+Bawana_NG!R19+Bawana_RLNG!R19+Bawana_Spot!R19</f>
        <v>14.889729867246405</v>
      </c>
      <c r="J19" s="195">
        <f t="shared" si="2"/>
        <v>2.7013275359522027E-4</v>
      </c>
      <c r="K19" s="194">
        <f>PPCL_NG!L19+PPCL_Spot!L19+GT_NG!L19+GT_Spot!L19+Bawana_NG!L19+Bawana_RLNG!L19+Bawana_Spot!L19</f>
        <v>66.58</v>
      </c>
      <c r="L19" s="194">
        <f>PPCL_NG!S19+PPCL_Spot!S19+GT_NG!S19+GT_Spot!S19+Bawana_NG!S19+Bawana_RLNG!S19+Bawana_Spot!S19</f>
        <v>66.608120769138409</v>
      </c>
      <c r="M19" s="195">
        <f t="shared" si="3"/>
        <v>-2.8120769138411106E-2</v>
      </c>
      <c r="N19" s="194">
        <f>PPCL_NG!M19+PPCL_Spot!M19+GT_NG!M19+GT_Spot!M19+Bawana_NG!M19+Bawana_RLNG!M19+Bawana_Spot!M19</f>
        <v>97.76</v>
      </c>
      <c r="O19" s="194">
        <f>PPCL_NG!T19+PPCL_Spot!T19+GT_NG!T19+GT_Spot!T19+Bawana_NG!T19+Bawana_RLNG!T19+Bawana_Spot!T19</f>
        <v>97.902855177036145</v>
      </c>
      <c r="P19" s="195">
        <f t="shared" si="4"/>
        <v>-0.14285517703613948</v>
      </c>
      <c r="Q19" s="195">
        <f t="shared" si="5"/>
        <v>-0.48000000000003595</v>
      </c>
    </row>
    <row r="20" spans="1:17">
      <c r="A20" s="34" t="s">
        <v>62</v>
      </c>
      <c r="B20" s="194">
        <f>PPCL_NG!I20+PPCL_Spot!I20+GT_NG!I20+GT_Spot!I20+Bawana_NG!I20+Bawana_RLNG!I20+Bawana_Spot!I20</f>
        <v>141.08000000000001</v>
      </c>
      <c r="C20" s="194">
        <f>PPCL_NG!P20+PPCL_Spot!P20+GT_NG!P20+GT_Spot!P20+Bawana_NG!P20+Bawana_RLNG!P20+Bawana_Spot!P20</f>
        <v>141.27612563023268</v>
      </c>
      <c r="D20" s="195">
        <f t="shared" si="0"/>
        <v>-0.19612563023267171</v>
      </c>
      <c r="E20" s="194">
        <f>PPCL_NG!J20+PPCL_Spot!J20+GT_NG!J20+GT_Spot!J20+Bawana_NG!J20+Bawana_RLNG!J20+Bawana_Spot!J20</f>
        <v>80.680000000000007</v>
      </c>
      <c r="F20" s="194">
        <f>PPCL_NG!Q20+PPCL_Spot!Q20+GT_NG!Q20+GT_Spot!Q20+Bawana_NG!Q20+Bawana_RLNG!Q20+Bawana_Spot!Q20</f>
        <v>80.787261502010281</v>
      </c>
      <c r="G20" s="195">
        <f t="shared" si="1"/>
        <v>-0.10726150201027451</v>
      </c>
      <c r="H20" s="194">
        <f>PPCL_NG!K20+PPCL_Spot!K20+GT_NG!K20+GT_Spot!K20+Bawana_NG!K20+Bawana_RLNG!K20+Bawana_Spot!K20</f>
        <v>14.89</v>
      </c>
      <c r="I20" s="194">
        <f>PPCL_NG!R20+PPCL_Spot!R20+GT_NG!R20+GT_Spot!R20+Bawana_NG!R20+Bawana_RLNG!R20+Bawana_Spot!R20</f>
        <v>14.889729867246405</v>
      </c>
      <c r="J20" s="195">
        <f t="shared" si="2"/>
        <v>2.7013275359522027E-4</v>
      </c>
      <c r="K20" s="194">
        <f>PPCL_NG!L20+PPCL_Spot!L20+GT_NG!L20+GT_Spot!L20+Bawana_NG!L20+Bawana_RLNG!L20+Bawana_Spot!L20</f>
        <v>66.58</v>
      </c>
      <c r="L20" s="194">
        <f>PPCL_NG!S20+PPCL_Spot!S20+GT_NG!S20+GT_Spot!S20+Bawana_NG!S20+Bawana_RLNG!S20+Bawana_Spot!S20</f>
        <v>66.606733198418581</v>
      </c>
      <c r="M20" s="195">
        <f t="shared" si="3"/>
        <v>-2.6733198418583015E-2</v>
      </c>
      <c r="N20" s="194">
        <f>PPCL_NG!M20+PPCL_Spot!M20+GT_NG!M20+GT_Spot!M20+Bawana_NG!M20+Bawana_RLNG!M20+Bawana_Spot!M20</f>
        <v>98.08</v>
      </c>
      <c r="O20" s="194">
        <f>PPCL_NG!T20+PPCL_Spot!T20+GT_NG!T20+GT_Spot!T20+Bawana_NG!T20+Bawana_RLNG!T20+Bawana_Spot!T20</f>
        <v>98.220149802092081</v>
      </c>
      <c r="P20" s="195">
        <f t="shared" si="4"/>
        <v>-0.14014980209208261</v>
      </c>
      <c r="Q20" s="195">
        <f t="shared" si="5"/>
        <v>-0.47000000000001663</v>
      </c>
    </row>
    <row r="21" spans="1:17">
      <c r="A21" s="34" t="s">
        <v>63</v>
      </c>
      <c r="B21" s="194">
        <f>PPCL_NG!I21+PPCL_Spot!I21+GT_NG!I21+GT_Spot!I21+Bawana_NG!I21+Bawana_RLNG!I21+Bawana_Spot!I21</f>
        <v>141.08000000000001</v>
      </c>
      <c r="C21" s="194">
        <f>PPCL_NG!P21+PPCL_Spot!P21+GT_NG!P21+GT_Spot!P21+Bawana_NG!P21+Bawana_RLNG!P21+Bawana_Spot!P21</f>
        <v>141.27612563023268</v>
      </c>
      <c r="D21" s="195">
        <f t="shared" si="0"/>
        <v>-0.19612563023267171</v>
      </c>
      <c r="E21" s="194">
        <f>PPCL_NG!J21+PPCL_Spot!J21+GT_NG!J21+GT_Spot!J21+Bawana_NG!J21+Bawana_RLNG!J21+Bawana_Spot!J21</f>
        <v>80.680000000000007</v>
      </c>
      <c r="F21" s="194">
        <f>PPCL_NG!Q21+PPCL_Spot!Q21+GT_NG!Q21+GT_Spot!Q21+Bawana_NG!Q21+Bawana_RLNG!Q21+Bawana_Spot!Q21</f>
        <v>80.787261502010281</v>
      </c>
      <c r="G21" s="195">
        <f t="shared" si="1"/>
        <v>-0.10726150201027451</v>
      </c>
      <c r="H21" s="194">
        <f>PPCL_NG!K21+PPCL_Spot!K21+GT_NG!K21+GT_Spot!K21+Bawana_NG!K21+Bawana_RLNG!K21+Bawana_Spot!K21</f>
        <v>14.89</v>
      </c>
      <c r="I21" s="194">
        <f>PPCL_NG!R21+PPCL_Spot!R21+GT_NG!R21+GT_Spot!R21+Bawana_NG!R21+Bawana_RLNG!R21+Bawana_Spot!R21</f>
        <v>14.889729867246405</v>
      </c>
      <c r="J21" s="195">
        <f t="shared" si="2"/>
        <v>2.7013275359522027E-4</v>
      </c>
      <c r="K21" s="194">
        <f>PPCL_NG!L21+PPCL_Spot!L21+GT_NG!L21+GT_Spot!L21+Bawana_NG!L21+Bawana_RLNG!L21+Bawana_Spot!L21</f>
        <v>66.58</v>
      </c>
      <c r="L21" s="194">
        <f>PPCL_NG!S21+PPCL_Spot!S21+GT_NG!S21+GT_Spot!S21+Bawana_NG!S21+Bawana_RLNG!S21+Bawana_Spot!S21</f>
        <v>66.606733198418581</v>
      </c>
      <c r="M21" s="195">
        <f t="shared" si="3"/>
        <v>-2.6733198418583015E-2</v>
      </c>
      <c r="N21" s="194">
        <f>PPCL_NG!M21+PPCL_Spot!M21+GT_NG!M21+GT_Spot!M21+Bawana_NG!M21+Bawana_RLNG!M21+Bawana_Spot!M21</f>
        <v>98.08</v>
      </c>
      <c r="O21" s="194">
        <f>PPCL_NG!T21+PPCL_Spot!T21+GT_NG!T21+GT_Spot!T21+Bawana_NG!T21+Bawana_RLNG!T21+Bawana_Spot!T21</f>
        <v>98.220149802092081</v>
      </c>
      <c r="P21" s="195">
        <f t="shared" si="4"/>
        <v>-0.14014980209208261</v>
      </c>
      <c r="Q21" s="195">
        <f t="shared" si="5"/>
        <v>-0.47000000000001663</v>
      </c>
    </row>
    <row r="22" spans="1:17">
      <c r="A22" s="34" t="s">
        <v>64</v>
      </c>
      <c r="B22" s="194">
        <f>PPCL_NG!I22+PPCL_Spot!I22+GT_NG!I22+GT_Spot!I22+Bawana_NG!I22+Bawana_RLNG!I22+Bawana_Spot!I22</f>
        <v>141.08000000000001</v>
      </c>
      <c r="C22" s="194">
        <f>PPCL_NG!P22+PPCL_Spot!P22+GT_NG!P22+GT_Spot!P22+Bawana_NG!P22+Bawana_RLNG!P22+Bawana_Spot!P22</f>
        <v>141.27612563023268</v>
      </c>
      <c r="D22" s="195">
        <f t="shared" si="0"/>
        <v>-0.19612563023267171</v>
      </c>
      <c r="E22" s="194">
        <f>PPCL_NG!J22+PPCL_Spot!J22+GT_NG!J22+GT_Spot!J22+Bawana_NG!J22+Bawana_RLNG!J22+Bawana_Spot!J22</f>
        <v>80.680000000000007</v>
      </c>
      <c r="F22" s="194">
        <f>PPCL_NG!Q22+PPCL_Spot!Q22+GT_NG!Q22+GT_Spot!Q22+Bawana_NG!Q22+Bawana_RLNG!Q22+Bawana_Spot!Q22</f>
        <v>80.787261502010281</v>
      </c>
      <c r="G22" s="195">
        <f t="shared" si="1"/>
        <v>-0.10726150201027451</v>
      </c>
      <c r="H22" s="194">
        <f>PPCL_NG!K22+PPCL_Spot!K22+GT_NG!K22+GT_Spot!K22+Bawana_NG!K22+Bawana_RLNG!K22+Bawana_Spot!K22</f>
        <v>14.89</v>
      </c>
      <c r="I22" s="194">
        <f>PPCL_NG!R22+PPCL_Spot!R22+GT_NG!R22+GT_Spot!R22+Bawana_NG!R22+Bawana_RLNG!R22+Bawana_Spot!R22</f>
        <v>14.889729867246405</v>
      </c>
      <c r="J22" s="195">
        <f t="shared" si="2"/>
        <v>2.7013275359522027E-4</v>
      </c>
      <c r="K22" s="194">
        <f>PPCL_NG!L22+PPCL_Spot!L22+GT_NG!L22+GT_Spot!L22+Bawana_NG!L22+Bawana_RLNG!L22+Bawana_Spot!L22</f>
        <v>66.58</v>
      </c>
      <c r="L22" s="194">
        <f>PPCL_NG!S22+PPCL_Spot!S22+GT_NG!S22+GT_Spot!S22+Bawana_NG!S22+Bawana_RLNG!S22+Bawana_Spot!S22</f>
        <v>66.606733198418581</v>
      </c>
      <c r="M22" s="195">
        <f t="shared" si="3"/>
        <v>-2.6733198418583015E-2</v>
      </c>
      <c r="N22" s="194">
        <f>PPCL_NG!M22+PPCL_Spot!M22+GT_NG!M22+GT_Spot!M22+Bawana_NG!M22+Bawana_RLNG!M22+Bawana_Spot!M22</f>
        <v>98.08</v>
      </c>
      <c r="O22" s="194">
        <f>PPCL_NG!T22+PPCL_Spot!T22+GT_NG!T22+GT_Spot!T22+Bawana_NG!T22+Bawana_RLNG!T22+Bawana_Spot!T22</f>
        <v>98.220149802092081</v>
      </c>
      <c r="P22" s="195">
        <f t="shared" si="4"/>
        <v>-0.14014980209208261</v>
      </c>
      <c r="Q22" s="195">
        <f t="shared" si="5"/>
        <v>-0.47000000000001663</v>
      </c>
    </row>
    <row r="23" spans="1:17">
      <c r="A23" s="34" t="s">
        <v>65</v>
      </c>
      <c r="B23" s="194">
        <f>PPCL_NG!I23+PPCL_Spot!I23+GT_NG!I23+GT_Spot!I23+Bawana_NG!I23+Bawana_RLNG!I23+Bawana_Spot!I23</f>
        <v>141.08000000000001</v>
      </c>
      <c r="C23" s="194">
        <f>PPCL_NG!P23+PPCL_Spot!P23+GT_NG!P23+GT_Spot!P23+Bawana_NG!P23+Bawana_RLNG!P23+Bawana_Spot!P23</f>
        <v>141.27612563023268</v>
      </c>
      <c r="D23" s="195">
        <f t="shared" si="0"/>
        <v>-0.19612563023267171</v>
      </c>
      <c r="E23" s="194">
        <f>PPCL_NG!J23+PPCL_Spot!J23+GT_NG!J23+GT_Spot!J23+Bawana_NG!J23+Bawana_RLNG!J23+Bawana_Spot!J23</f>
        <v>80.680000000000007</v>
      </c>
      <c r="F23" s="194">
        <f>PPCL_NG!Q23+PPCL_Spot!Q23+GT_NG!Q23+GT_Spot!Q23+Bawana_NG!Q23+Bawana_RLNG!Q23+Bawana_Spot!Q23</f>
        <v>80.787261502010281</v>
      </c>
      <c r="G23" s="195">
        <f t="shared" si="1"/>
        <v>-0.10726150201027451</v>
      </c>
      <c r="H23" s="194">
        <f>PPCL_NG!K23+PPCL_Spot!K23+GT_NG!K23+GT_Spot!K23+Bawana_NG!K23+Bawana_RLNG!K23+Bawana_Spot!K23</f>
        <v>14.89</v>
      </c>
      <c r="I23" s="194">
        <f>PPCL_NG!R23+PPCL_Spot!R23+GT_NG!R23+GT_Spot!R23+Bawana_NG!R23+Bawana_RLNG!R23+Bawana_Spot!R23</f>
        <v>14.889729867246405</v>
      </c>
      <c r="J23" s="195">
        <f t="shared" si="2"/>
        <v>2.7013275359522027E-4</v>
      </c>
      <c r="K23" s="194">
        <f>PPCL_NG!L23+PPCL_Spot!L23+GT_NG!L23+GT_Spot!L23+Bawana_NG!L23+Bawana_RLNG!L23+Bawana_Spot!L23</f>
        <v>66.58</v>
      </c>
      <c r="L23" s="194">
        <f>PPCL_NG!S23+PPCL_Spot!S23+GT_NG!S23+GT_Spot!S23+Bawana_NG!S23+Bawana_RLNG!S23+Bawana_Spot!S23</f>
        <v>66.606733198418581</v>
      </c>
      <c r="M23" s="195">
        <f t="shared" si="3"/>
        <v>-2.6733198418583015E-2</v>
      </c>
      <c r="N23" s="194">
        <f>PPCL_NG!M23+PPCL_Spot!M23+GT_NG!M23+GT_Spot!M23+Bawana_NG!M23+Bawana_RLNG!M23+Bawana_Spot!M23</f>
        <v>98.08</v>
      </c>
      <c r="O23" s="194">
        <f>PPCL_NG!T23+PPCL_Spot!T23+GT_NG!T23+GT_Spot!T23+Bawana_NG!T23+Bawana_RLNG!T23+Bawana_Spot!T23</f>
        <v>98.220149802092081</v>
      </c>
      <c r="P23" s="195">
        <f t="shared" si="4"/>
        <v>-0.14014980209208261</v>
      </c>
      <c r="Q23" s="195">
        <f t="shared" si="5"/>
        <v>-0.47000000000001663</v>
      </c>
    </row>
    <row r="24" spans="1:17">
      <c r="A24" s="34" t="s">
        <v>66</v>
      </c>
      <c r="B24" s="194">
        <f>PPCL_NG!I24+PPCL_Spot!I24+GT_NG!I24+GT_Spot!I24+Bawana_NG!I24+Bawana_RLNG!I24+Bawana_Spot!I24</f>
        <v>141.08000000000001</v>
      </c>
      <c r="C24" s="194">
        <f>PPCL_NG!P24+PPCL_Spot!P24+GT_NG!P24+GT_Spot!P24+Bawana_NG!P24+Bawana_RLNG!P24+Bawana_Spot!P24</f>
        <v>141.27612563023268</v>
      </c>
      <c r="D24" s="195">
        <f t="shared" si="0"/>
        <v>-0.19612563023267171</v>
      </c>
      <c r="E24" s="194">
        <f>PPCL_NG!J24+PPCL_Spot!J24+GT_NG!J24+GT_Spot!J24+Bawana_NG!J24+Bawana_RLNG!J24+Bawana_Spot!J24</f>
        <v>80.680000000000007</v>
      </c>
      <c r="F24" s="194">
        <f>PPCL_NG!Q24+PPCL_Spot!Q24+GT_NG!Q24+GT_Spot!Q24+Bawana_NG!Q24+Bawana_RLNG!Q24+Bawana_Spot!Q24</f>
        <v>80.787261502010281</v>
      </c>
      <c r="G24" s="195">
        <f t="shared" si="1"/>
        <v>-0.10726150201027451</v>
      </c>
      <c r="H24" s="194">
        <f>PPCL_NG!K24+PPCL_Spot!K24+GT_NG!K24+GT_Spot!K24+Bawana_NG!K24+Bawana_RLNG!K24+Bawana_Spot!K24</f>
        <v>14.89</v>
      </c>
      <c r="I24" s="194">
        <f>PPCL_NG!R24+PPCL_Spot!R24+GT_NG!R24+GT_Spot!R24+Bawana_NG!R24+Bawana_RLNG!R24+Bawana_Spot!R24</f>
        <v>14.889729867246405</v>
      </c>
      <c r="J24" s="195">
        <f t="shared" si="2"/>
        <v>2.7013275359522027E-4</v>
      </c>
      <c r="K24" s="194">
        <f>PPCL_NG!L24+PPCL_Spot!L24+GT_NG!L24+GT_Spot!L24+Bawana_NG!L24+Bawana_RLNG!L24+Bawana_Spot!L24</f>
        <v>66.58</v>
      </c>
      <c r="L24" s="194">
        <f>PPCL_NG!S24+PPCL_Spot!S24+GT_NG!S24+GT_Spot!S24+Bawana_NG!S24+Bawana_RLNG!S24+Bawana_Spot!S24</f>
        <v>66.606733198418581</v>
      </c>
      <c r="M24" s="195">
        <f t="shared" si="3"/>
        <v>-2.6733198418583015E-2</v>
      </c>
      <c r="N24" s="194">
        <f>PPCL_NG!M24+PPCL_Spot!M24+GT_NG!M24+GT_Spot!M24+Bawana_NG!M24+Bawana_RLNG!M24+Bawana_Spot!M24</f>
        <v>98.08</v>
      </c>
      <c r="O24" s="194">
        <f>PPCL_NG!T24+PPCL_Spot!T24+GT_NG!T24+GT_Spot!T24+Bawana_NG!T24+Bawana_RLNG!T24+Bawana_Spot!T24</f>
        <v>98.220149802092081</v>
      </c>
      <c r="P24" s="195">
        <f t="shared" si="4"/>
        <v>-0.14014980209208261</v>
      </c>
      <c r="Q24" s="195">
        <f t="shared" si="5"/>
        <v>-0.47000000000001663</v>
      </c>
    </row>
    <row r="25" spans="1:17">
      <c r="A25" s="34" t="s">
        <v>67</v>
      </c>
      <c r="B25" s="194">
        <f>PPCL_NG!I25+PPCL_Spot!I25+GT_NG!I25+GT_Spot!I25+Bawana_NG!I25+Bawana_RLNG!I25+Bawana_Spot!I25</f>
        <v>141.08000000000001</v>
      </c>
      <c r="C25" s="194">
        <f>PPCL_NG!P25+PPCL_Spot!P25+GT_NG!P25+GT_Spot!P25+Bawana_NG!P25+Bawana_RLNG!P25+Bawana_Spot!P25</f>
        <v>141.27612563023268</v>
      </c>
      <c r="D25" s="195">
        <f t="shared" si="0"/>
        <v>-0.19612563023267171</v>
      </c>
      <c r="E25" s="194">
        <f>PPCL_NG!J25+PPCL_Spot!J25+GT_NG!J25+GT_Spot!J25+Bawana_NG!J25+Bawana_RLNG!J25+Bawana_Spot!J25</f>
        <v>80.680000000000007</v>
      </c>
      <c r="F25" s="194">
        <f>PPCL_NG!Q25+PPCL_Spot!Q25+GT_NG!Q25+GT_Spot!Q25+Bawana_NG!Q25+Bawana_RLNG!Q25+Bawana_Spot!Q25</f>
        <v>80.787261502010281</v>
      </c>
      <c r="G25" s="195">
        <f t="shared" si="1"/>
        <v>-0.10726150201027451</v>
      </c>
      <c r="H25" s="194">
        <f>PPCL_NG!K25+PPCL_Spot!K25+GT_NG!K25+GT_Spot!K25+Bawana_NG!K25+Bawana_RLNG!K25+Bawana_Spot!K25</f>
        <v>14.89</v>
      </c>
      <c r="I25" s="194">
        <f>PPCL_NG!R25+PPCL_Spot!R25+GT_NG!R25+GT_Spot!R25+Bawana_NG!R25+Bawana_RLNG!R25+Bawana_Spot!R25</f>
        <v>14.889729867246405</v>
      </c>
      <c r="J25" s="195">
        <f t="shared" si="2"/>
        <v>2.7013275359522027E-4</v>
      </c>
      <c r="K25" s="194">
        <f>PPCL_NG!L25+PPCL_Spot!L25+GT_NG!L25+GT_Spot!L25+Bawana_NG!L25+Bawana_RLNG!L25+Bawana_Spot!L25</f>
        <v>66.58</v>
      </c>
      <c r="L25" s="194">
        <f>PPCL_NG!S25+PPCL_Spot!S25+GT_NG!S25+GT_Spot!S25+Bawana_NG!S25+Bawana_RLNG!S25+Bawana_Spot!S25</f>
        <v>66.606733198418581</v>
      </c>
      <c r="M25" s="195">
        <f t="shared" si="3"/>
        <v>-2.6733198418583015E-2</v>
      </c>
      <c r="N25" s="194">
        <f>PPCL_NG!M25+PPCL_Spot!M25+GT_NG!M25+GT_Spot!M25+Bawana_NG!M25+Bawana_RLNG!M25+Bawana_Spot!M25</f>
        <v>98.08</v>
      </c>
      <c r="O25" s="194">
        <f>PPCL_NG!T25+PPCL_Spot!T25+GT_NG!T25+GT_Spot!T25+Bawana_NG!T25+Bawana_RLNG!T25+Bawana_Spot!T25</f>
        <v>98.220149802092081</v>
      </c>
      <c r="P25" s="195">
        <f t="shared" si="4"/>
        <v>-0.14014980209208261</v>
      </c>
      <c r="Q25" s="195">
        <f t="shared" si="5"/>
        <v>-0.47000000000001663</v>
      </c>
    </row>
    <row r="26" spans="1:17">
      <c r="A26" s="34" t="s">
        <v>68</v>
      </c>
      <c r="B26" s="194">
        <f>PPCL_NG!I26+PPCL_Spot!I26+GT_NG!I26+GT_Spot!I26+Bawana_NG!I26+Bawana_RLNG!I26+Bawana_Spot!I26</f>
        <v>141.08000000000001</v>
      </c>
      <c r="C26" s="194">
        <f>PPCL_NG!P26+PPCL_Spot!P26+GT_NG!P26+GT_Spot!P26+Bawana_NG!P26+Bawana_RLNG!P26+Bawana_Spot!P26</f>
        <v>141.27612563023268</v>
      </c>
      <c r="D26" s="195">
        <f t="shared" si="0"/>
        <v>-0.19612563023267171</v>
      </c>
      <c r="E26" s="194">
        <f>PPCL_NG!J26+PPCL_Spot!J26+GT_NG!J26+GT_Spot!J26+Bawana_NG!J26+Bawana_RLNG!J26+Bawana_Spot!J26</f>
        <v>80.680000000000007</v>
      </c>
      <c r="F26" s="194">
        <f>PPCL_NG!Q26+PPCL_Spot!Q26+GT_NG!Q26+GT_Spot!Q26+Bawana_NG!Q26+Bawana_RLNG!Q26+Bawana_Spot!Q26</f>
        <v>80.787261502010281</v>
      </c>
      <c r="G26" s="195">
        <f t="shared" si="1"/>
        <v>-0.10726150201027451</v>
      </c>
      <c r="H26" s="194">
        <f>PPCL_NG!K26+PPCL_Spot!K26+GT_NG!K26+GT_Spot!K26+Bawana_NG!K26+Bawana_RLNG!K26+Bawana_Spot!K26</f>
        <v>14.89</v>
      </c>
      <c r="I26" s="194">
        <f>PPCL_NG!R26+PPCL_Spot!R26+GT_NG!R26+GT_Spot!R26+Bawana_NG!R26+Bawana_RLNG!R26+Bawana_Spot!R26</f>
        <v>14.889729867246405</v>
      </c>
      <c r="J26" s="195">
        <f t="shared" si="2"/>
        <v>2.7013275359522027E-4</v>
      </c>
      <c r="K26" s="194">
        <f>PPCL_NG!L26+PPCL_Spot!L26+GT_NG!L26+GT_Spot!L26+Bawana_NG!L26+Bawana_RLNG!L26+Bawana_Spot!L26</f>
        <v>66.58</v>
      </c>
      <c r="L26" s="194">
        <f>PPCL_NG!S26+PPCL_Spot!S26+GT_NG!S26+GT_Spot!S26+Bawana_NG!S26+Bawana_RLNG!S26+Bawana_Spot!S26</f>
        <v>66.606733198418581</v>
      </c>
      <c r="M26" s="195">
        <f t="shared" si="3"/>
        <v>-2.6733198418583015E-2</v>
      </c>
      <c r="N26" s="194">
        <f>PPCL_NG!M26+PPCL_Spot!M26+GT_NG!M26+GT_Spot!M26+Bawana_NG!M26+Bawana_RLNG!M26+Bawana_Spot!M26</f>
        <v>98.08</v>
      </c>
      <c r="O26" s="194">
        <f>PPCL_NG!T26+PPCL_Spot!T26+GT_NG!T26+GT_Spot!T26+Bawana_NG!T26+Bawana_RLNG!T26+Bawana_Spot!T26</f>
        <v>98.220149802092081</v>
      </c>
      <c r="P26" s="195">
        <f t="shared" si="4"/>
        <v>-0.14014980209208261</v>
      </c>
      <c r="Q26" s="195">
        <f t="shared" si="5"/>
        <v>-0.47000000000001663</v>
      </c>
    </row>
    <row r="27" spans="1:17">
      <c r="A27" s="34" t="s">
        <v>69</v>
      </c>
      <c r="B27" s="194">
        <f>PPCL_NG!I27+PPCL_Spot!I27+GT_NG!I27+GT_Spot!I27+Bawana_NG!I27+Bawana_RLNG!I27+Bawana_Spot!I27</f>
        <v>140.63</v>
      </c>
      <c r="C27" s="194">
        <f>PPCL_NG!P27+PPCL_Spot!P27+GT_NG!P27+GT_Spot!P27+Bawana_NG!P27+Bawana_RLNG!P27+Bawana_Spot!P27</f>
        <v>140.82988524287865</v>
      </c>
      <c r="D27" s="195">
        <f t="shared" si="0"/>
        <v>-0.19988524287865062</v>
      </c>
      <c r="E27" s="194">
        <f>PPCL_NG!J27+PPCL_Spot!J27+GT_NG!J27+GT_Spot!J27+Bawana_NG!J27+Bawana_RLNG!J27+Bawana_Spot!J27</f>
        <v>80.44</v>
      </c>
      <c r="F27" s="194">
        <f>PPCL_NG!Q27+PPCL_Spot!Q27+GT_NG!Q27+GT_Spot!Q27+Bawana_NG!Q27+Bawana_RLNG!Q27+Bawana_Spot!Q27</f>
        <v>80.549408943700428</v>
      </c>
      <c r="G27" s="195">
        <f t="shared" si="1"/>
        <v>-0.10940894370042997</v>
      </c>
      <c r="H27" s="194">
        <f>PPCL_NG!K27+PPCL_Spot!K27+GT_NG!K27+GT_Spot!K27+Bawana_NG!K27+Bawana_RLNG!K27+Bawana_Spot!K27</f>
        <v>14.89</v>
      </c>
      <c r="I27" s="194">
        <f>PPCL_NG!R27+PPCL_Spot!R27+GT_NG!R27+GT_Spot!R27+Bawana_NG!R27+Bawana_RLNG!R27+Bawana_Spot!R27</f>
        <v>14.889729867246405</v>
      </c>
      <c r="J27" s="195">
        <f t="shared" si="2"/>
        <v>2.7013275359522027E-4</v>
      </c>
      <c r="K27" s="194">
        <f>PPCL_NG!L27+PPCL_Spot!L27+GT_NG!L27+GT_Spot!L27+Bawana_NG!L27+Bawana_RLNG!L27+Bawana_Spot!L27</f>
        <v>66.58</v>
      </c>
      <c r="L27" s="194">
        <f>PPCL_NG!S27+PPCL_Spot!S27+GT_NG!S27+GT_Spot!S27+Bawana_NG!S27+Bawana_RLNG!S27+Bawana_Spot!S27</f>
        <v>66.608120769138409</v>
      </c>
      <c r="M27" s="195">
        <f t="shared" si="3"/>
        <v>-2.8120769138411106E-2</v>
      </c>
      <c r="N27" s="194">
        <f>PPCL_NG!M27+PPCL_Spot!M27+GT_NG!M27+GT_Spot!M27+Bawana_NG!M27+Bawana_RLNG!M27+Bawana_Spot!M27</f>
        <v>97.76</v>
      </c>
      <c r="O27" s="194">
        <f>PPCL_NG!T27+PPCL_Spot!T27+GT_NG!T27+GT_Spot!T27+Bawana_NG!T27+Bawana_RLNG!T27+Bawana_Spot!T27</f>
        <v>97.902855177036145</v>
      </c>
      <c r="P27" s="195">
        <f t="shared" si="4"/>
        <v>-0.14285517703613948</v>
      </c>
      <c r="Q27" s="195">
        <f t="shared" si="5"/>
        <v>-0.48000000000003595</v>
      </c>
    </row>
    <row r="28" spans="1:17">
      <c r="A28" s="34" t="s">
        <v>70</v>
      </c>
      <c r="B28" s="194">
        <f>PPCL_NG!I28+PPCL_Spot!I28+GT_NG!I28+GT_Spot!I28+Bawana_NG!I28+Bawana_RLNG!I28+Bawana_Spot!I28</f>
        <v>140.63</v>
      </c>
      <c r="C28" s="194">
        <f>PPCL_NG!P28+PPCL_Spot!P28+GT_NG!P28+GT_Spot!P28+Bawana_NG!P28+Bawana_RLNG!P28+Bawana_Spot!P28</f>
        <v>140.82988524287865</v>
      </c>
      <c r="D28" s="195">
        <f t="shared" si="0"/>
        <v>-0.19988524287865062</v>
      </c>
      <c r="E28" s="194">
        <f>PPCL_NG!J28+PPCL_Spot!J28+GT_NG!J28+GT_Spot!J28+Bawana_NG!J28+Bawana_RLNG!J28+Bawana_Spot!J28</f>
        <v>80.44</v>
      </c>
      <c r="F28" s="194">
        <f>PPCL_NG!Q28+PPCL_Spot!Q28+GT_NG!Q28+GT_Spot!Q28+Bawana_NG!Q28+Bawana_RLNG!Q28+Bawana_Spot!Q28</f>
        <v>80.549408943700428</v>
      </c>
      <c r="G28" s="195">
        <f t="shared" si="1"/>
        <v>-0.10940894370042997</v>
      </c>
      <c r="H28" s="194">
        <f>PPCL_NG!K28+PPCL_Spot!K28+GT_NG!K28+GT_Spot!K28+Bawana_NG!K28+Bawana_RLNG!K28+Bawana_Spot!K28</f>
        <v>14.89</v>
      </c>
      <c r="I28" s="194">
        <f>PPCL_NG!R28+PPCL_Spot!R28+GT_NG!R28+GT_Spot!R28+Bawana_NG!R28+Bawana_RLNG!R28+Bawana_Spot!R28</f>
        <v>14.889729867246405</v>
      </c>
      <c r="J28" s="195">
        <f t="shared" si="2"/>
        <v>2.7013275359522027E-4</v>
      </c>
      <c r="K28" s="194">
        <f>PPCL_NG!L28+PPCL_Spot!L28+GT_NG!L28+GT_Spot!L28+Bawana_NG!L28+Bawana_RLNG!L28+Bawana_Spot!L28</f>
        <v>66.58</v>
      </c>
      <c r="L28" s="194">
        <f>PPCL_NG!S28+PPCL_Spot!S28+GT_NG!S28+GT_Spot!S28+Bawana_NG!S28+Bawana_RLNG!S28+Bawana_Spot!S28</f>
        <v>66.608120769138409</v>
      </c>
      <c r="M28" s="195">
        <f t="shared" si="3"/>
        <v>-2.8120769138411106E-2</v>
      </c>
      <c r="N28" s="194">
        <f>PPCL_NG!M28+PPCL_Spot!M28+GT_NG!M28+GT_Spot!M28+Bawana_NG!M28+Bawana_RLNG!M28+Bawana_Spot!M28</f>
        <v>97.76</v>
      </c>
      <c r="O28" s="194">
        <f>PPCL_NG!T28+PPCL_Spot!T28+GT_NG!T28+GT_Spot!T28+Bawana_NG!T28+Bawana_RLNG!T28+Bawana_Spot!T28</f>
        <v>97.902855177036145</v>
      </c>
      <c r="P28" s="195">
        <f t="shared" si="4"/>
        <v>-0.14285517703613948</v>
      </c>
      <c r="Q28" s="195">
        <f t="shared" si="5"/>
        <v>-0.48000000000003595</v>
      </c>
    </row>
    <row r="29" spans="1:17">
      <c r="A29" s="34" t="s">
        <v>71</v>
      </c>
      <c r="B29" s="194">
        <f>PPCL_NG!I29+PPCL_Spot!I29+GT_NG!I29+GT_Spot!I29+Bawana_NG!I29+Bawana_RLNG!I29+Bawana_Spot!I29</f>
        <v>140.63</v>
      </c>
      <c r="C29" s="194">
        <f>PPCL_NG!P29+PPCL_Spot!P29+GT_NG!P29+GT_Spot!P29+Bawana_NG!P29+Bawana_RLNG!P29+Bawana_Spot!P29</f>
        <v>140.82988524287865</v>
      </c>
      <c r="D29" s="195">
        <f t="shared" si="0"/>
        <v>-0.19988524287865062</v>
      </c>
      <c r="E29" s="194">
        <f>PPCL_NG!J29+PPCL_Spot!J29+GT_NG!J29+GT_Spot!J29+Bawana_NG!J29+Bawana_RLNG!J29+Bawana_Spot!J29</f>
        <v>80.44</v>
      </c>
      <c r="F29" s="194">
        <f>PPCL_NG!Q29+PPCL_Spot!Q29+GT_NG!Q29+GT_Spot!Q29+Bawana_NG!Q29+Bawana_RLNG!Q29+Bawana_Spot!Q29</f>
        <v>80.549408943700428</v>
      </c>
      <c r="G29" s="195">
        <f t="shared" si="1"/>
        <v>-0.10940894370042997</v>
      </c>
      <c r="H29" s="194">
        <f>PPCL_NG!K29+PPCL_Spot!K29+GT_NG!K29+GT_Spot!K29+Bawana_NG!K29+Bawana_RLNG!K29+Bawana_Spot!K29</f>
        <v>14.89</v>
      </c>
      <c r="I29" s="194">
        <f>PPCL_NG!R29+PPCL_Spot!R29+GT_NG!R29+GT_Spot!R29+Bawana_NG!R29+Bawana_RLNG!R29+Bawana_Spot!R29</f>
        <v>14.889729867246405</v>
      </c>
      <c r="J29" s="195">
        <f t="shared" si="2"/>
        <v>2.7013275359522027E-4</v>
      </c>
      <c r="K29" s="194">
        <f>PPCL_NG!L29+PPCL_Spot!L29+GT_NG!L29+GT_Spot!L29+Bawana_NG!L29+Bawana_RLNG!L29+Bawana_Spot!L29</f>
        <v>66.58</v>
      </c>
      <c r="L29" s="194">
        <f>PPCL_NG!S29+PPCL_Spot!S29+GT_NG!S29+GT_Spot!S29+Bawana_NG!S29+Bawana_RLNG!S29+Bawana_Spot!S29</f>
        <v>66.608120769138409</v>
      </c>
      <c r="M29" s="195">
        <f t="shared" si="3"/>
        <v>-2.8120769138411106E-2</v>
      </c>
      <c r="N29" s="194">
        <f>PPCL_NG!M29+PPCL_Spot!M29+GT_NG!M29+GT_Spot!M29+Bawana_NG!M29+Bawana_RLNG!M29+Bawana_Spot!M29</f>
        <v>97.76</v>
      </c>
      <c r="O29" s="194">
        <f>PPCL_NG!T29+PPCL_Spot!T29+GT_NG!T29+GT_Spot!T29+Bawana_NG!T29+Bawana_RLNG!T29+Bawana_Spot!T29</f>
        <v>97.902855177036145</v>
      </c>
      <c r="P29" s="195">
        <f t="shared" si="4"/>
        <v>-0.14285517703613948</v>
      </c>
      <c r="Q29" s="195">
        <f t="shared" si="5"/>
        <v>-0.48000000000003595</v>
      </c>
    </row>
    <row r="30" spans="1:17">
      <c r="A30" s="34" t="s">
        <v>72</v>
      </c>
      <c r="B30" s="194">
        <f>PPCL_NG!I30+PPCL_Spot!I30+GT_NG!I30+GT_Spot!I30+Bawana_NG!I30+Bawana_RLNG!I30+Bawana_Spot!I30</f>
        <v>140.63</v>
      </c>
      <c r="C30" s="194">
        <f>PPCL_NG!P30+PPCL_Spot!P30+GT_NG!P30+GT_Spot!P30+Bawana_NG!P30+Bawana_RLNG!P30+Bawana_Spot!P30</f>
        <v>140.82988524287865</v>
      </c>
      <c r="D30" s="195">
        <f t="shared" si="0"/>
        <v>-0.19988524287865062</v>
      </c>
      <c r="E30" s="194">
        <f>PPCL_NG!J30+PPCL_Spot!J30+GT_NG!J30+GT_Spot!J30+Bawana_NG!J30+Bawana_RLNG!J30+Bawana_Spot!J30</f>
        <v>80.44</v>
      </c>
      <c r="F30" s="194">
        <f>PPCL_NG!Q30+PPCL_Spot!Q30+GT_NG!Q30+GT_Spot!Q30+Bawana_NG!Q30+Bawana_RLNG!Q30+Bawana_Spot!Q30</f>
        <v>80.549408943700428</v>
      </c>
      <c r="G30" s="195">
        <f t="shared" si="1"/>
        <v>-0.10940894370042997</v>
      </c>
      <c r="H30" s="194">
        <f>PPCL_NG!K30+PPCL_Spot!K30+GT_NG!K30+GT_Spot!K30+Bawana_NG!K30+Bawana_RLNG!K30+Bawana_Spot!K30</f>
        <v>14.89</v>
      </c>
      <c r="I30" s="194">
        <f>PPCL_NG!R30+PPCL_Spot!R30+GT_NG!R30+GT_Spot!R30+Bawana_NG!R30+Bawana_RLNG!R30+Bawana_Spot!R30</f>
        <v>14.889729867246405</v>
      </c>
      <c r="J30" s="195">
        <f t="shared" si="2"/>
        <v>2.7013275359522027E-4</v>
      </c>
      <c r="K30" s="194">
        <f>PPCL_NG!L30+PPCL_Spot!L30+GT_NG!L30+GT_Spot!L30+Bawana_NG!L30+Bawana_RLNG!L30+Bawana_Spot!L30</f>
        <v>66.58</v>
      </c>
      <c r="L30" s="194">
        <f>PPCL_NG!S30+PPCL_Spot!S30+GT_NG!S30+GT_Spot!S30+Bawana_NG!S30+Bawana_RLNG!S30+Bawana_Spot!S30</f>
        <v>66.608120769138409</v>
      </c>
      <c r="M30" s="195">
        <f t="shared" si="3"/>
        <v>-2.8120769138411106E-2</v>
      </c>
      <c r="N30" s="194">
        <f>PPCL_NG!M30+PPCL_Spot!M30+GT_NG!M30+GT_Spot!M30+Bawana_NG!M30+Bawana_RLNG!M30+Bawana_Spot!M30</f>
        <v>97.76</v>
      </c>
      <c r="O30" s="194">
        <f>PPCL_NG!T30+PPCL_Spot!T30+GT_NG!T30+GT_Spot!T30+Bawana_NG!T30+Bawana_RLNG!T30+Bawana_Spot!T30</f>
        <v>97.902855177036145</v>
      </c>
      <c r="P30" s="195">
        <f t="shared" si="4"/>
        <v>-0.14285517703613948</v>
      </c>
      <c r="Q30" s="195">
        <f t="shared" si="5"/>
        <v>-0.48000000000003595</v>
      </c>
    </row>
    <row r="31" spans="1:17">
      <c r="A31" s="34" t="s">
        <v>73</v>
      </c>
      <c r="B31" s="194">
        <f>PPCL_NG!I31+PPCL_Spot!I31+GT_NG!I31+GT_Spot!I31+Bawana_NG!I31+Bawana_RLNG!I31+Bawana_Spot!I31</f>
        <v>140.63</v>
      </c>
      <c r="C31" s="194">
        <f>PPCL_NG!P31+PPCL_Spot!P31+GT_NG!P31+GT_Spot!P31+Bawana_NG!P31+Bawana_RLNG!P31+Bawana_Spot!P31</f>
        <v>140.82988524287865</v>
      </c>
      <c r="D31" s="195">
        <f t="shared" si="0"/>
        <v>-0.19988524287865062</v>
      </c>
      <c r="E31" s="194">
        <f>PPCL_NG!J31+PPCL_Spot!J31+GT_NG!J31+GT_Spot!J31+Bawana_NG!J31+Bawana_RLNG!J31+Bawana_Spot!J31</f>
        <v>80.44</v>
      </c>
      <c r="F31" s="194">
        <f>PPCL_NG!Q31+PPCL_Spot!Q31+GT_NG!Q31+GT_Spot!Q31+Bawana_NG!Q31+Bawana_RLNG!Q31+Bawana_Spot!Q31</f>
        <v>80.549408943700428</v>
      </c>
      <c r="G31" s="195">
        <f t="shared" si="1"/>
        <v>-0.10940894370042997</v>
      </c>
      <c r="H31" s="194">
        <f>PPCL_NG!K31+PPCL_Spot!K31+GT_NG!K31+GT_Spot!K31+Bawana_NG!K31+Bawana_RLNG!K31+Bawana_Spot!K31</f>
        <v>14.89</v>
      </c>
      <c r="I31" s="194">
        <f>PPCL_NG!R31+PPCL_Spot!R31+GT_NG!R31+GT_Spot!R31+Bawana_NG!R31+Bawana_RLNG!R31+Bawana_Spot!R31</f>
        <v>14.889729867246405</v>
      </c>
      <c r="J31" s="195">
        <f t="shared" si="2"/>
        <v>2.7013275359522027E-4</v>
      </c>
      <c r="K31" s="194">
        <f>PPCL_NG!L31+PPCL_Spot!L31+GT_NG!L31+GT_Spot!L31+Bawana_NG!L31+Bawana_RLNG!L31+Bawana_Spot!L31</f>
        <v>66.58</v>
      </c>
      <c r="L31" s="194">
        <f>PPCL_NG!S31+PPCL_Spot!S31+GT_NG!S31+GT_Spot!S31+Bawana_NG!S31+Bawana_RLNG!S31+Bawana_Spot!S31</f>
        <v>66.608120769138409</v>
      </c>
      <c r="M31" s="195">
        <f t="shared" si="3"/>
        <v>-2.8120769138411106E-2</v>
      </c>
      <c r="N31" s="194">
        <f>PPCL_NG!M31+PPCL_Spot!M31+GT_NG!M31+GT_Spot!M31+Bawana_NG!M31+Bawana_RLNG!M31+Bawana_Spot!M31</f>
        <v>97.76</v>
      </c>
      <c r="O31" s="194">
        <f>PPCL_NG!T31+PPCL_Spot!T31+GT_NG!T31+GT_Spot!T31+Bawana_NG!T31+Bawana_RLNG!T31+Bawana_Spot!T31</f>
        <v>97.902855177036145</v>
      </c>
      <c r="P31" s="195">
        <f t="shared" si="4"/>
        <v>-0.14285517703613948</v>
      </c>
      <c r="Q31" s="195">
        <f t="shared" si="5"/>
        <v>-0.48000000000003595</v>
      </c>
    </row>
    <row r="32" spans="1:17">
      <c r="A32" s="34" t="s">
        <v>74</v>
      </c>
      <c r="B32" s="194">
        <f>PPCL_NG!I32+PPCL_Spot!I32+GT_NG!I32+GT_Spot!I32+Bawana_NG!I32+Bawana_RLNG!I32+Bawana_Spot!I32</f>
        <v>140.63</v>
      </c>
      <c r="C32" s="194">
        <f>PPCL_NG!P32+PPCL_Spot!P32+GT_NG!P32+GT_Spot!P32+Bawana_NG!P32+Bawana_RLNG!P32+Bawana_Spot!P32</f>
        <v>140.82988524287865</v>
      </c>
      <c r="D32" s="195">
        <f t="shared" si="0"/>
        <v>-0.19988524287865062</v>
      </c>
      <c r="E32" s="194">
        <f>PPCL_NG!J32+PPCL_Spot!J32+GT_NG!J32+GT_Spot!J32+Bawana_NG!J32+Bawana_RLNG!J32+Bawana_Spot!J32</f>
        <v>80.44</v>
      </c>
      <c r="F32" s="194">
        <f>PPCL_NG!Q32+PPCL_Spot!Q32+GT_NG!Q32+GT_Spot!Q32+Bawana_NG!Q32+Bawana_RLNG!Q32+Bawana_Spot!Q32</f>
        <v>80.549408943700428</v>
      </c>
      <c r="G32" s="195">
        <f t="shared" si="1"/>
        <v>-0.10940894370042997</v>
      </c>
      <c r="H32" s="194">
        <f>PPCL_NG!K32+PPCL_Spot!K32+GT_NG!K32+GT_Spot!K32+Bawana_NG!K32+Bawana_RLNG!K32+Bawana_Spot!K32</f>
        <v>14.89</v>
      </c>
      <c r="I32" s="194">
        <f>PPCL_NG!R32+PPCL_Spot!R32+GT_NG!R32+GT_Spot!R32+Bawana_NG!R32+Bawana_RLNG!R32+Bawana_Spot!R32</f>
        <v>14.889729867246405</v>
      </c>
      <c r="J32" s="195">
        <f t="shared" si="2"/>
        <v>2.7013275359522027E-4</v>
      </c>
      <c r="K32" s="194">
        <f>PPCL_NG!L32+PPCL_Spot!L32+GT_NG!L32+GT_Spot!L32+Bawana_NG!L32+Bawana_RLNG!L32+Bawana_Spot!L32</f>
        <v>66.58</v>
      </c>
      <c r="L32" s="194">
        <f>PPCL_NG!S32+PPCL_Spot!S32+GT_NG!S32+GT_Spot!S32+Bawana_NG!S32+Bawana_RLNG!S32+Bawana_Spot!S32</f>
        <v>66.608120769138409</v>
      </c>
      <c r="M32" s="195">
        <f t="shared" si="3"/>
        <v>-2.8120769138411106E-2</v>
      </c>
      <c r="N32" s="194">
        <f>PPCL_NG!M32+PPCL_Spot!M32+GT_NG!M32+GT_Spot!M32+Bawana_NG!M32+Bawana_RLNG!M32+Bawana_Spot!M32</f>
        <v>97.76</v>
      </c>
      <c r="O32" s="194">
        <f>PPCL_NG!T32+PPCL_Spot!T32+GT_NG!T32+GT_Spot!T32+Bawana_NG!T32+Bawana_RLNG!T32+Bawana_Spot!T32</f>
        <v>97.902855177036145</v>
      </c>
      <c r="P32" s="195">
        <f t="shared" si="4"/>
        <v>-0.14285517703613948</v>
      </c>
      <c r="Q32" s="195">
        <f t="shared" si="5"/>
        <v>-0.48000000000003595</v>
      </c>
    </row>
    <row r="33" spans="1:17">
      <c r="A33" s="34" t="s">
        <v>75</v>
      </c>
      <c r="B33" s="194">
        <f>PPCL_NG!I33+PPCL_Spot!I33+GT_NG!I33+GT_Spot!I33+Bawana_NG!I33+Bawana_RLNG!I33+Bawana_Spot!I33</f>
        <v>140.63</v>
      </c>
      <c r="C33" s="194">
        <f>PPCL_NG!P33+PPCL_Spot!P33+GT_NG!P33+GT_Spot!P33+Bawana_NG!P33+Bawana_RLNG!P33+Bawana_Spot!P33</f>
        <v>140.82988524287865</v>
      </c>
      <c r="D33" s="195">
        <f t="shared" si="0"/>
        <v>-0.19988524287865062</v>
      </c>
      <c r="E33" s="194">
        <f>PPCL_NG!J33+PPCL_Spot!J33+GT_NG!J33+GT_Spot!J33+Bawana_NG!J33+Bawana_RLNG!J33+Bawana_Spot!J33</f>
        <v>80.44</v>
      </c>
      <c r="F33" s="194">
        <f>PPCL_NG!Q33+PPCL_Spot!Q33+GT_NG!Q33+GT_Spot!Q33+Bawana_NG!Q33+Bawana_RLNG!Q33+Bawana_Spot!Q33</f>
        <v>80.549408943700428</v>
      </c>
      <c r="G33" s="195">
        <f t="shared" si="1"/>
        <v>-0.10940894370042997</v>
      </c>
      <c r="H33" s="194">
        <f>PPCL_NG!K33+PPCL_Spot!K33+GT_NG!K33+GT_Spot!K33+Bawana_NG!K33+Bawana_RLNG!K33+Bawana_Spot!K33</f>
        <v>14.89</v>
      </c>
      <c r="I33" s="194">
        <f>PPCL_NG!R33+PPCL_Spot!R33+GT_NG!R33+GT_Spot!R33+Bawana_NG!R33+Bawana_RLNG!R33+Bawana_Spot!R33</f>
        <v>14.889729867246405</v>
      </c>
      <c r="J33" s="195">
        <f t="shared" si="2"/>
        <v>2.7013275359522027E-4</v>
      </c>
      <c r="K33" s="194">
        <f>PPCL_NG!L33+PPCL_Spot!L33+GT_NG!L33+GT_Spot!L33+Bawana_NG!L33+Bawana_RLNG!L33+Bawana_Spot!L33</f>
        <v>66.58</v>
      </c>
      <c r="L33" s="194">
        <f>PPCL_NG!S33+PPCL_Spot!S33+GT_NG!S33+GT_Spot!S33+Bawana_NG!S33+Bawana_RLNG!S33+Bawana_Spot!S33</f>
        <v>66.608120769138409</v>
      </c>
      <c r="M33" s="195">
        <f t="shared" si="3"/>
        <v>-2.8120769138411106E-2</v>
      </c>
      <c r="N33" s="194">
        <f>PPCL_NG!M33+PPCL_Spot!M33+GT_NG!M33+GT_Spot!M33+Bawana_NG!M33+Bawana_RLNG!M33+Bawana_Spot!M33</f>
        <v>97.76</v>
      </c>
      <c r="O33" s="194">
        <f>PPCL_NG!T33+PPCL_Spot!T33+GT_NG!T33+GT_Spot!T33+Bawana_NG!T33+Bawana_RLNG!T33+Bawana_Spot!T33</f>
        <v>97.902855177036145</v>
      </c>
      <c r="P33" s="195">
        <f t="shared" si="4"/>
        <v>-0.14285517703613948</v>
      </c>
      <c r="Q33" s="195">
        <f t="shared" si="5"/>
        <v>-0.48000000000003595</v>
      </c>
    </row>
    <row r="34" spans="1:17">
      <c r="A34" s="34" t="s">
        <v>76</v>
      </c>
      <c r="B34" s="194">
        <f>PPCL_NG!I34+PPCL_Spot!I34+GT_NG!I34+GT_Spot!I34+Bawana_NG!I34+Bawana_RLNG!I34+Bawana_Spot!I34</f>
        <v>140.63</v>
      </c>
      <c r="C34" s="194">
        <f>PPCL_NG!P34+PPCL_Spot!P34+GT_NG!P34+GT_Spot!P34+Bawana_NG!P34+Bawana_RLNG!P34+Bawana_Spot!P34</f>
        <v>140.82988524287865</v>
      </c>
      <c r="D34" s="195">
        <f t="shared" si="0"/>
        <v>-0.19988524287865062</v>
      </c>
      <c r="E34" s="194">
        <f>PPCL_NG!J34+PPCL_Spot!J34+GT_NG!J34+GT_Spot!J34+Bawana_NG!J34+Bawana_RLNG!J34+Bawana_Spot!J34</f>
        <v>80.44</v>
      </c>
      <c r="F34" s="194">
        <f>PPCL_NG!Q34+PPCL_Spot!Q34+GT_NG!Q34+GT_Spot!Q34+Bawana_NG!Q34+Bawana_RLNG!Q34+Bawana_Spot!Q34</f>
        <v>80.549408943700428</v>
      </c>
      <c r="G34" s="195">
        <f t="shared" si="1"/>
        <v>-0.10940894370042997</v>
      </c>
      <c r="H34" s="194">
        <f>PPCL_NG!K34+PPCL_Spot!K34+GT_NG!K34+GT_Spot!K34+Bawana_NG!K34+Bawana_RLNG!K34+Bawana_Spot!K34</f>
        <v>14.89</v>
      </c>
      <c r="I34" s="194">
        <f>PPCL_NG!R34+PPCL_Spot!R34+GT_NG!R34+GT_Spot!R34+Bawana_NG!R34+Bawana_RLNG!R34+Bawana_Spot!R34</f>
        <v>14.889729867246405</v>
      </c>
      <c r="J34" s="195">
        <f t="shared" si="2"/>
        <v>2.7013275359522027E-4</v>
      </c>
      <c r="K34" s="194">
        <f>PPCL_NG!L34+PPCL_Spot!L34+GT_NG!L34+GT_Spot!L34+Bawana_NG!L34+Bawana_RLNG!L34+Bawana_Spot!L34</f>
        <v>66.58</v>
      </c>
      <c r="L34" s="194">
        <f>PPCL_NG!S34+PPCL_Spot!S34+GT_NG!S34+GT_Spot!S34+Bawana_NG!S34+Bawana_RLNG!S34+Bawana_Spot!S34</f>
        <v>66.608120769138409</v>
      </c>
      <c r="M34" s="195">
        <f t="shared" si="3"/>
        <v>-2.8120769138411106E-2</v>
      </c>
      <c r="N34" s="194">
        <f>PPCL_NG!M34+PPCL_Spot!M34+GT_NG!M34+GT_Spot!M34+Bawana_NG!M34+Bawana_RLNG!M34+Bawana_Spot!M34</f>
        <v>97.76</v>
      </c>
      <c r="O34" s="194">
        <f>PPCL_NG!T34+PPCL_Spot!T34+GT_NG!T34+GT_Spot!T34+Bawana_NG!T34+Bawana_RLNG!T34+Bawana_Spot!T34</f>
        <v>97.902855177036145</v>
      </c>
      <c r="P34" s="195">
        <f t="shared" si="4"/>
        <v>-0.14285517703613948</v>
      </c>
      <c r="Q34" s="195">
        <f t="shared" si="5"/>
        <v>-0.48000000000003595</v>
      </c>
    </row>
    <row r="35" spans="1:17">
      <c r="A35" s="34" t="s">
        <v>77</v>
      </c>
      <c r="B35" s="194">
        <f>PPCL_NG!I35+PPCL_Spot!I35+GT_NG!I35+GT_Spot!I35+Bawana_NG!I35+Bawana_RLNG!I35+Bawana_Spot!I35</f>
        <v>140.63</v>
      </c>
      <c r="C35" s="194">
        <f>PPCL_NG!P35+PPCL_Spot!P35+GT_NG!P35+GT_Spot!P35+Bawana_NG!P35+Bawana_RLNG!P35+Bawana_Spot!P35</f>
        <v>140.82988524287865</v>
      </c>
      <c r="D35" s="195">
        <f t="shared" si="0"/>
        <v>-0.19988524287865062</v>
      </c>
      <c r="E35" s="194">
        <f>PPCL_NG!J35+PPCL_Spot!J35+GT_NG!J35+GT_Spot!J35+Bawana_NG!J35+Bawana_RLNG!J35+Bawana_Spot!J35</f>
        <v>80.44</v>
      </c>
      <c r="F35" s="194">
        <f>PPCL_NG!Q35+PPCL_Spot!Q35+GT_NG!Q35+GT_Spot!Q35+Bawana_NG!Q35+Bawana_RLNG!Q35+Bawana_Spot!Q35</f>
        <v>80.549408943700428</v>
      </c>
      <c r="G35" s="195">
        <f t="shared" si="1"/>
        <v>-0.10940894370042997</v>
      </c>
      <c r="H35" s="194">
        <f>PPCL_NG!K35+PPCL_Spot!K35+GT_NG!K35+GT_Spot!K35+Bawana_NG!K35+Bawana_RLNG!K35+Bawana_Spot!K35</f>
        <v>14.89</v>
      </c>
      <c r="I35" s="194">
        <f>PPCL_NG!R35+PPCL_Spot!R35+GT_NG!R35+GT_Spot!R35+Bawana_NG!R35+Bawana_RLNG!R35+Bawana_Spot!R35</f>
        <v>14.889729867246405</v>
      </c>
      <c r="J35" s="195">
        <f t="shared" si="2"/>
        <v>2.7013275359522027E-4</v>
      </c>
      <c r="K35" s="194">
        <f>PPCL_NG!L35+PPCL_Spot!L35+GT_NG!L35+GT_Spot!L35+Bawana_NG!L35+Bawana_RLNG!L35+Bawana_Spot!L35</f>
        <v>66.58</v>
      </c>
      <c r="L35" s="194">
        <f>PPCL_NG!S35+PPCL_Spot!S35+GT_NG!S35+GT_Spot!S35+Bawana_NG!S35+Bawana_RLNG!S35+Bawana_Spot!S35</f>
        <v>66.608120769138409</v>
      </c>
      <c r="M35" s="195">
        <f t="shared" si="3"/>
        <v>-2.8120769138411106E-2</v>
      </c>
      <c r="N35" s="194">
        <f>PPCL_NG!M35+PPCL_Spot!M35+GT_NG!M35+GT_Spot!M35+Bawana_NG!M35+Bawana_RLNG!M35+Bawana_Spot!M35</f>
        <v>97.76</v>
      </c>
      <c r="O35" s="194">
        <f>PPCL_NG!T35+PPCL_Spot!T35+GT_NG!T35+GT_Spot!T35+Bawana_NG!T35+Bawana_RLNG!T35+Bawana_Spot!T35</f>
        <v>97.902855177036145</v>
      </c>
      <c r="P35" s="195">
        <f t="shared" si="4"/>
        <v>-0.14285517703613948</v>
      </c>
      <c r="Q35" s="195">
        <f t="shared" si="5"/>
        <v>-0.48000000000003595</v>
      </c>
    </row>
    <row r="36" spans="1:17">
      <c r="A36" s="34" t="s">
        <v>78</v>
      </c>
      <c r="B36" s="194">
        <f>PPCL_NG!I36+PPCL_Spot!I36+GT_NG!I36+GT_Spot!I36+Bawana_NG!I36+Bawana_RLNG!I36+Bawana_Spot!I36</f>
        <v>140.63</v>
      </c>
      <c r="C36" s="194">
        <f>PPCL_NG!P36+PPCL_Spot!P36+GT_NG!P36+GT_Spot!P36+Bawana_NG!P36+Bawana_RLNG!P36+Bawana_Spot!P36</f>
        <v>140.82988524287865</v>
      </c>
      <c r="D36" s="195">
        <f t="shared" si="0"/>
        <v>-0.19988524287865062</v>
      </c>
      <c r="E36" s="194">
        <f>PPCL_NG!J36+PPCL_Spot!J36+GT_NG!J36+GT_Spot!J36+Bawana_NG!J36+Bawana_RLNG!J36+Bawana_Spot!J36</f>
        <v>80.44</v>
      </c>
      <c r="F36" s="194">
        <f>PPCL_NG!Q36+PPCL_Spot!Q36+GT_NG!Q36+GT_Spot!Q36+Bawana_NG!Q36+Bawana_RLNG!Q36+Bawana_Spot!Q36</f>
        <v>80.549408943700428</v>
      </c>
      <c r="G36" s="195">
        <f t="shared" si="1"/>
        <v>-0.10940894370042997</v>
      </c>
      <c r="H36" s="194">
        <f>PPCL_NG!K36+PPCL_Spot!K36+GT_NG!K36+GT_Spot!K36+Bawana_NG!K36+Bawana_RLNG!K36+Bawana_Spot!K36</f>
        <v>14.89</v>
      </c>
      <c r="I36" s="194">
        <f>PPCL_NG!R36+PPCL_Spot!R36+GT_NG!R36+GT_Spot!R36+Bawana_NG!R36+Bawana_RLNG!R36+Bawana_Spot!R36</f>
        <v>14.889729867246405</v>
      </c>
      <c r="J36" s="195">
        <f t="shared" si="2"/>
        <v>2.7013275359522027E-4</v>
      </c>
      <c r="K36" s="194">
        <f>PPCL_NG!L36+PPCL_Spot!L36+GT_NG!L36+GT_Spot!L36+Bawana_NG!L36+Bawana_RLNG!L36+Bawana_Spot!L36</f>
        <v>66.58</v>
      </c>
      <c r="L36" s="194">
        <f>PPCL_NG!S36+PPCL_Spot!S36+GT_NG!S36+GT_Spot!S36+Bawana_NG!S36+Bawana_RLNG!S36+Bawana_Spot!S36</f>
        <v>66.608120769138409</v>
      </c>
      <c r="M36" s="195">
        <f t="shared" si="3"/>
        <v>-2.8120769138411106E-2</v>
      </c>
      <c r="N36" s="194">
        <f>PPCL_NG!M36+PPCL_Spot!M36+GT_NG!M36+GT_Spot!M36+Bawana_NG!M36+Bawana_RLNG!M36+Bawana_Spot!M36</f>
        <v>97.76</v>
      </c>
      <c r="O36" s="194">
        <f>PPCL_NG!T36+PPCL_Spot!T36+GT_NG!T36+GT_Spot!T36+Bawana_NG!T36+Bawana_RLNG!T36+Bawana_Spot!T36</f>
        <v>97.902855177036145</v>
      </c>
      <c r="P36" s="195">
        <f t="shared" si="4"/>
        <v>-0.14285517703613948</v>
      </c>
      <c r="Q36" s="195">
        <f t="shared" si="5"/>
        <v>-0.48000000000003595</v>
      </c>
    </row>
    <row r="37" spans="1:17">
      <c r="A37" s="34" t="s">
        <v>79</v>
      </c>
      <c r="B37" s="194">
        <f>PPCL_NG!I37+PPCL_Spot!I37+GT_NG!I37+GT_Spot!I37+Bawana_NG!I37+Bawana_RLNG!I37+Bawana_Spot!I37</f>
        <v>140.63</v>
      </c>
      <c r="C37" s="194">
        <f>PPCL_NG!P37+PPCL_Spot!P37+GT_NG!P37+GT_Spot!P37+Bawana_NG!P37+Bawana_RLNG!P37+Bawana_Spot!P37</f>
        <v>140.82988524287865</v>
      </c>
      <c r="D37" s="195">
        <f t="shared" si="0"/>
        <v>-0.19988524287865062</v>
      </c>
      <c r="E37" s="194">
        <f>PPCL_NG!J37+PPCL_Spot!J37+GT_NG!J37+GT_Spot!J37+Bawana_NG!J37+Bawana_RLNG!J37+Bawana_Spot!J37</f>
        <v>80.44</v>
      </c>
      <c r="F37" s="194">
        <f>PPCL_NG!Q37+PPCL_Spot!Q37+GT_NG!Q37+GT_Spot!Q37+Bawana_NG!Q37+Bawana_RLNG!Q37+Bawana_Spot!Q37</f>
        <v>80.549408943700428</v>
      </c>
      <c r="G37" s="195">
        <f t="shared" si="1"/>
        <v>-0.10940894370042997</v>
      </c>
      <c r="H37" s="194">
        <f>PPCL_NG!K37+PPCL_Spot!K37+GT_NG!K37+GT_Spot!K37+Bawana_NG!K37+Bawana_RLNG!K37+Bawana_Spot!K37</f>
        <v>14.89</v>
      </c>
      <c r="I37" s="194">
        <f>PPCL_NG!R37+PPCL_Spot!R37+GT_NG!R37+GT_Spot!R37+Bawana_NG!R37+Bawana_RLNG!R37+Bawana_Spot!R37</f>
        <v>14.889729867246405</v>
      </c>
      <c r="J37" s="195">
        <f t="shared" si="2"/>
        <v>2.7013275359522027E-4</v>
      </c>
      <c r="K37" s="194">
        <f>PPCL_NG!L37+PPCL_Spot!L37+GT_NG!L37+GT_Spot!L37+Bawana_NG!L37+Bawana_RLNG!L37+Bawana_Spot!L37</f>
        <v>66.58</v>
      </c>
      <c r="L37" s="194">
        <f>PPCL_NG!S37+PPCL_Spot!S37+GT_NG!S37+GT_Spot!S37+Bawana_NG!S37+Bawana_RLNG!S37+Bawana_Spot!S37</f>
        <v>66.608120769138409</v>
      </c>
      <c r="M37" s="195">
        <f t="shared" si="3"/>
        <v>-2.8120769138411106E-2</v>
      </c>
      <c r="N37" s="194">
        <f>PPCL_NG!M37+PPCL_Spot!M37+GT_NG!M37+GT_Spot!M37+Bawana_NG!M37+Bawana_RLNG!M37+Bawana_Spot!M37</f>
        <v>97.76</v>
      </c>
      <c r="O37" s="194">
        <f>PPCL_NG!T37+PPCL_Spot!T37+GT_NG!T37+GT_Spot!T37+Bawana_NG!T37+Bawana_RLNG!T37+Bawana_Spot!T37</f>
        <v>97.902855177036145</v>
      </c>
      <c r="P37" s="195">
        <f t="shared" si="4"/>
        <v>-0.14285517703613948</v>
      </c>
      <c r="Q37" s="195">
        <f t="shared" si="5"/>
        <v>-0.48000000000003595</v>
      </c>
    </row>
    <row r="38" spans="1:17">
      <c r="A38" s="34" t="s">
        <v>80</v>
      </c>
      <c r="B38" s="194">
        <f>PPCL_NG!I38+PPCL_Spot!I38+GT_NG!I38+GT_Spot!I38+Bawana_NG!I38+Bawana_RLNG!I38+Bawana_Spot!I38</f>
        <v>140.63</v>
      </c>
      <c r="C38" s="194">
        <f>PPCL_NG!P38+PPCL_Spot!P38+GT_NG!P38+GT_Spot!P38+Bawana_NG!P38+Bawana_RLNG!P38+Bawana_Spot!P38</f>
        <v>140.82988524287865</v>
      </c>
      <c r="D38" s="195">
        <f t="shared" si="0"/>
        <v>-0.19988524287865062</v>
      </c>
      <c r="E38" s="194">
        <f>PPCL_NG!J38+PPCL_Spot!J38+GT_NG!J38+GT_Spot!J38+Bawana_NG!J38+Bawana_RLNG!J38+Bawana_Spot!J38</f>
        <v>80.44</v>
      </c>
      <c r="F38" s="194">
        <f>PPCL_NG!Q38+PPCL_Spot!Q38+GT_NG!Q38+GT_Spot!Q38+Bawana_NG!Q38+Bawana_RLNG!Q38+Bawana_Spot!Q38</f>
        <v>80.549408943700428</v>
      </c>
      <c r="G38" s="195">
        <f t="shared" si="1"/>
        <v>-0.10940894370042997</v>
      </c>
      <c r="H38" s="194">
        <f>PPCL_NG!K38+PPCL_Spot!K38+GT_NG!K38+GT_Spot!K38+Bawana_NG!K38+Bawana_RLNG!K38+Bawana_Spot!K38</f>
        <v>14.89</v>
      </c>
      <c r="I38" s="194">
        <f>PPCL_NG!R38+PPCL_Spot!R38+GT_NG!R38+GT_Spot!R38+Bawana_NG!R38+Bawana_RLNG!R38+Bawana_Spot!R38</f>
        <v>14.889729867246405</v>
      </c>
      <c r="J38" s="195">
        <f t="shared" si="2"/>
        <v>2.7013275359522027E-4</v>
      </c>
      <c r="K38" s="194">
        <f>PPCL_NG!L38+PPCL_Spot!L38+GT_NG!L38+GT_Spot!L38+Bawana_NG!L38+Bawana_RLNG!L38+Bawana_Spot!L38</f>
        <v>66.58</v>
      </c>
      <c r="L38" s="194">
        <f>PPCL_NG!S38+PPCL_Spot!S38+GT_NG!S38+GT_Spot!S38+Bawana_NG!S38+Bawana_RLNG!S38+Bawana_Spot!S38</f>
        <v>66.608120769138409</v>
      </c>
      <c r="M38" s="195">
        <f t="shared" si="3"/>
        <v>-2.8120769138411106E-2</v>
      </c>
      <c r="N38" s="194">
        <f>PPCL_NG!M38+PPCL_Spot!M38+GT_NG!M38+GT_Spot!M38+Bawana_NG!M38+Bawana_RLNG!M38+Bawana_Spot!M38</f>
        <v>97.76</v>
      </c>
      <c r="O38" s="194">
        <f>PPCL_NG!T38+PPCL_Spot!T38+GT_NG!T38+GT_Spot!T38+Bawana_NG!T38+Bawana_RLNG!T38+Bawana_Spot!T38</f>
        <v>97.902855177036145</v>
      </c>
      <c r="P38" s="195">
        <f t="shared" si="4"/>
        <v>-0.14285517703613948</v>
      </c>
      <c r="Q38" s="195">
        <f t="shared" si="5"/>
        <v>-0.48000000000003595</v>
      </c>
    </row>
    <row r="39" spans="1:17">
      <c r="A39" s="34" t="s">
        <v>81</v>
      </c>
      <c r="B39" s="194">
        <f>PPCL_NG!I39+PPCL_Spot!I39+GT_NG!I39+GT_Spot!I39+Bawana_NG!I39+Bawana_RLNG!I39+Bawana_Spot!I39</f>
        <v>140.63</v>
      </c>
      <c r="C39" s="194">
        <f>PPCL_NG!P39+PPCL_Spot!P39+GT_NG!P39+GT_Spot!P39+Bawana_NG!P39+Bawana_RLNG!P39+Bawana_Spot!P39</f>
        <v>140.70513445962601</v>
      </c>
      <c r="D39" s="195">
        <f t="shared" si="0"/>
        <v>-7.513445962601395E-2</v>
      </c>
      <c r="E39" s="194">
        <f>PPCL_NG!J39+PPCL_Spot!J39+GT_NG!J39+GT_Spot!J39+Bawana_NG!J39+Bawana_RLNG!J39+Bawana_Spot!J39</f>
        <v>80.44</v>
      </c>
      <c r="F39" s="194">
        <f>PPCL_NG!Q39+PPCL_Spot!Q39+GT_NG!Q39+GT_Spot!Q39+Bawana_NG!Q39+Bawana_RLNG!Q39+Bawana_Spot!Q39</f>
        <v>80.481052350137332</v>
      </c>
      <c r="G39" s="195">
        <f t="shared" si="1"/>
        <v>-4.105235013733477E-2</v>
      </c>
      <c r="H39" s="194">
        <f>PPCL_NG!K39+PPCL_Spot!K39+GT_NG!K39+GT_Spot!K39+Bawana_NG!K39+Bawana_RLNG!K39+Bawana_Spot!K39</f>
        <v>14.89</v>
      </c>
      <c r="I39" s="194">
        <f>PPCL_NG!R39+PPCL_Spot!R39+GT_NG!R39+GT_Spot!R39+Bawana_NG!R39+Bawana_RLNG!R39+Bawana_Spot!R39</f>
        <v>14.889729867246405</v>
      </c>
      <c r="J39" s="195">
        <f t="shared" si="2"/>
        <v>2.7013275359522027E-4</v>
      </c>
      <c r="K39" s="194">
        <f>PPCL_NG!L39+PPCL_Spot!L39+GT_NG!L39+GT_Spot!L39+Bawana_NG!L39+Bawana_RLNG!L39+Bawana_Spot!L39</f>
        <v>66.58</v>
      </c>
      <c r="L39" s="194">
        <f>PPCL_NG!S39+PPCL_Spot!S39+GT_NG!S39+GT_Spot!S39+Bawana_NG!S39+Bawana_RLNG!S39+Bawana_Spot!S39</f>
        <v>66.590348054812011</v>
      </c>
      <c r="M39" s="195">
        <f t="shared" si="3"/>
        <v>-1.0348054812013174E-2</v>
      </c>
      <c r="N39" s="194">
        <f>PPCL_NG!M39+PPCL_Spot!M39+GT_NG!M39+GT_Spot!M39+Bawana_NG!M39+Bawana_RLNG!M39+Bawana_Spot!M39</f>
        <v>97.76</v>
      </c>
      <c r="O39" s="194">
        <f>PPCL_NG!T39+PPCL_Spot!T39+GT_NG!T39+GT_Spot!T39+Bawana_NG!T39+Bawana_RLNG!T39+Bawana_Spot!T39</f>
        <v>97.813735268178249</v>
      </c>
      <c r="P39" s="195">
        <f t="shared" si="4"/>
        <v>-5.37352681782437E-2</v>
      </c>
      <c r="Q39" s="195">
        <f t="shared" si="5"/>
        <v>-0.18000000000001037</v>
      </c>
    </row>
    <row r="40" spans="1:17">
      <c r="A40" s="34" t="s">
        <v>82</v>
      </c>
      <c r="B40" s="194">
        <f>PPCL_NG!I40+PPCL_Spot!I40+GT_NG!I40+GT_Spot!I40+Bawana_NG!I40+Bawana_RLNG!I40+Bawana_Spot!I40</f>
        <v>140.63</v>
      </c>
      <c r="C40" s="194">
        <f>PPCL_NG!P40+PPCL_Spot!P40+GT_NG!P40+GT_Spot!P40+Bawana_NG!P40+Bawana_RLNG!P40+Bawana_Spot!P40</f>
        <v>140.70513445962601</v>
      </c>
      <c r="D40" s="195">
        <f t="shared" si="0"/>
        <v>-7.513445962601395E-2</v>
      </c>
      <c r="E40" s="194">
        <f>PPCL_NG!J40+PPCL_Spot!J40+GT_NG!J40+GT_Spot!J40+Bawana_NG!J40+Bawana_RLNG!J40+Bawana_Spot!J40</f>
        <v>80.44</v>
      </c>
      <c r="F40" s="194">
        <f>PPCL_NG!Q40+PPCL_Spot!Q40+GT_NG!Q40+GT_Spot!Q40+Bawana_NG!Q40+Bawana_RLNG!Q40+Bawana_Spot!Q40</f>
        <v>80.481052350137332</v>
      </c>
      <c r="G40" s="195">
        <f t="shared" si="1"/>
        <v>-4.105235013733477E-2</v>
      </c>
      <c r="H40" s="194">
        <f>PPCL_NG!K40+PPCL_Spot!K40+GT_NG!K40+GT_Spot!K40+Bawana_NG!K40+Bawana_RLNG!K40+Bawana_Spot!K40</f>
        <v>14.89</v>
      </c>
      <c r="I40" s="194">
        <f>PPCL_NG!R40+PPCL_Spot!R40+GT_NG!R40+GT_Spot!R40+Bawana_NG!R40+Bawana_RLNG!R40+Bawana_Spot!R40</f>
        <v>14.889729867246405</v>
      </c>
      <c r="J40" s="195">
        <f t="shared" si="2"/>
        <v>2.7013275359522027E-4</v>
      </c>
      <c r="K40" s="194">
        <f>PPCL_NG!L40+PPCL_Spot!L40+GT_NG!L40+GT_Spot!L40+Bawana_NG!L40+Bawana_RLNG!L40+Bawana_Spot!L40</f>
        <v>66.58</v>
      </c>
      <c r="L40" s="194">
        <f>PPCL_NG!S40+PPCL_Spot!S40+GT_NG!S40+GT_Spot!S40+Bawana_NG!S40+Bawana_RLNG!S40+Bawana_Spot!S40</f>
        <v>66.590348054812011</v>
      </c>
      <c r="M40" s="195">
        <f t="shared" si="3"/>
        <v>-1.0348054812013174E-2</v>
      </c>
      <c r="N40" s="194">
        <f>PPCL_NG!M40+PPCL_Spot!M40+GT_NG!M40+GT_Spot!M40+Bawana_NG!M40+Bawana_RLNG!M40+Bawana_Spot!M40</f>
        <v>97.76</v>
      </c>
      <c r="O40" s="194">
        <f>PPCL_NG!T40+PPCL_Spot!T40+GT_NG!T40+GT_Spot!T40+Bawana_NG!T40+Bawana_RLNG!T40+Bawana_Spot!T40</f>
        <v>97.813735268178249</v>
      </c>
      <c r="P40" s="195">
        <f t="shared" si="4"/>
        <v>-5.37352681782437E-2</v>
      </c>
      <c r="Q40" s="195">
        <f t="shared" si="5"/>
        <v>-0.18000000000001037</v>
      </c>
    </row>
    <row r="41" spans="1:17">
      <c r="A41" s="34" t="s">
        <v>83</v>
      </c>
      <c r="B41" s="194">
        <f>PPCL_NG!I41+PPCL_Spot!I41+GT_NG!I41+GT_Spot!I41+Bawana_NG!I41+Bawana_RLNG!I41+Bawana_Spot!I41</f>
        <v>140.63</v>
      </c>
      <c r="C41" s="194">
        <f>PPCL_NG!P41+PPCL_Spot!P41+GT_NG!P41+GT_Spot!P41+Bawana_NG!P41+Bawana_RLNG!P41+Bawana_Spot!P41</f>
        <v>140.70513445962601</v>
      </c>
      <c r="D41" s="195">
        <f t="shared" si="0"/>
        <v>-7.513445962601395E-2</v>
      </c>
      <c r="E41" s="194">
        <f>PPCL_NG!J41+PPCL_Spot!J41+GT_NG!J41+GT_Spot!J41+Bawana_NG!J41+Bawana_RLNG!J41+Bawana_Spot!J41</f>
        <v>80.44</v>
      </c>
      <c r="F41" s="194">
        <f>PPCL_NG!Q41+PPCL_Spot!Q41+GT_NG!Q41+GT_Spot!Q41+Bawana_NG!Q41+Bawana_RLNG!Q41+Bawana_Spot!Q41</f>
        <v>80.481052350137332</v>
      </c>
      <c r="G41" s="195">
        <f t="shared" si="1"/>
        <v>-4.105235013733477E-2</v>
      </c>
      <c r="H41" s="194">
        <f>PPCL_NG!K41+PPCL_Spot!K41+GT_NG!K41+GT_Spot!K41+Bawana_NG!K41+Bawana_RLNG!K41+Bawana_Spot!K41</f>
        <v>14.89</v>
      </c>
      <c r="I41" s="194">
        <f>PPCL_NG!R41+PPCL_Spot!R41+GT_NG!R41+GT_Spot!R41+Bawana_NG!R41+Bawana_RLNG!R41+Bawana_Spot!R41</f>
        <v>14.889729867246405</v>
      </c>
      <c r="J41" s="195">
        <f t="shared" si="2"/>
        <v>2.7013275359522027E-4</v>
      </c>
      <c r="K41" s="194">
        <f>PPCL_NG!L41+PPCL_Spot!L41+GT_NG!L41+GT_Spot!L41+Bawana_NG!L41+Bawana_RLNG!L41+Bawana_Spot!L41</f>
        <v>66.58</v>
      </c>
      <c r="L41" s="194">
        <f>PPCL_NG!S41+PPCL_Spot!S41+GT_NG!S41+GT_Spot!S41+Bawana_NG!S41+Bawana_RLNG!S41+Bawana_Spot!S41</f>
        <v>66.590348054812011</v>
      </c>
      <c r="M41" s="195">
        <f t="shared" si="3"/>
        <v>-1.0348054812013174E-2</v>
      </c>
      <c r="N41" s="194">
        <f>PPCL_NG!M41+PPCL_Spot!M41+GT_NG!M41+GT_Spot!M41+Bawana_NG!M41+Bawana_RLNG!M41+Bawana_Spot!M41</f>
        <v>97.76</v>
      </c>
      <c r="O41" s="194">
        <f>PPCL_NG!T41+PPCL_Spot!T41+GT_NG!T41+GT_Spot!T41+Bawana_NG!T41+Bawana_RLNG!T41+Bawana_Spot!T41</f>
        <v>97.813735268178249</v>
      </c>
      <c r="P41" s="195">
        <f t="shared" si="4"/>
        <v>-5.37352681782437E-2</v>
      </c>
      <c r="Q41" s="195">
        <f t="shared" si="5"/>
        <v>-0.18000000000001037</v>
      </c>
    </row>
    <row r="42" spans="1:17">
      <c r="A42" s="34" t="s">
        <v>84</v>
      </c>
      <c r="B42" s="194">
        <f>PPCL_NG!I42+PPCL_Spot!I42+GT_NG!I42+GT_Spot!I42+Bawana_NG!I42+Bawana_RLNG!I42+Bawana_Spot!I42</f>
        <v>140.91</v>
      </c>
      <c r="C42" s="194">
        <f>PPCL_NG!P42+PPCL_Spot!P42+GT_NG!P42+GT_Spot!P42+Bawana_NG!P42+Bawana_RLNG!P42+Bawana_Spot!P42</f>
        <v>140.98513445962601</v>
      </c>
      <c r="D42" s="195">
        <f t="shared" si="0"/>
        <v>-7.513445962601395E-2</v>
      </c>
      <c r="E42" s="194">
        <f>PPCL_NG!J42+PPCL_Spot!J42+GT_NG!J42+GT_Spot!J42+Bawana_NG!J42+Bawana_RLNG!J42+Bawana_Spot!J42</f>
        <v>80.599999999999994</v>
      </c>
      <c r="F42" s="194">
        <f>PPCL_NG!Q42+PPCL_Spot!Q42+GT_NG!Q42+GT_Spot!Q42+Bawana_NG!Q42+Bawana_RLNG!Q42+Bawana_Spot!Q42</f>
        <v>80.641052350137329</v>
      </c>
      <c r="G42" s="195">
        <f t="shared" si="1"/>
        <v>-4.105235013733477E-2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14.949729867246404</v>
      </c>
      <c r="J42" s="195">
        <f t="shared" si="2"/>
        <v>2.7013275359522027E-4</v>
      </c>
      <c r="K42" s="194">
        <f>PPCL_NG!L42+PPCL_Spot!L42+GT_NG!L42+GT_Spot!L42+Bawana_NG!L42+Bawana_RLNG!L42+Bawana_Spot!L42</f>
        <v>66.88</v>
      </c>
      <c r="L42" s="194">
        <f>PPCL_NG!S42+PPCL_Spot!S42+GT_NG!S42+GT_Spot!S42+Bawana_NG!S42+Bawana_RLNG!S42+Bawana_Spot!S42</f>
        <v>66.890348054812009</v>
      </c>
      <c r="M42" s="195">
        <f t="shared" si="3"/>
        <v>-1.0348054812013174E-2</v>
      </c>
      <c r="N42" s="194">
        <f>PPCL_NG!M42+PPCL_Spot!M42+GT_NG!M42+GT_Spot!M42+Bawana_NG!M42+Bawana_RLNG!M42+Bawana_Spot!M42</f>
        <v>97.960000000000008</v>
      </c>
      <c r="O42" s="194">
        <f>PPCL_NG!T42+PPCL_Spot!T42+GT_NG!T42+GT_Spot!T42+Bawana_NG!T42+Bawana_RLNG!T42+Bawana_Spot!T42</f>
        <v>98.013735268178266</v>
      </c>
      <c r="P42" s="195">
        <f t="shared" si="4"/>
        <v>-5.3735268178257911E-2</v>
      </c>
      <c r="Q42" s="195">
        <f t="shared" si="5"/>
        <v>-0.18000000000002458</v>
      </c>
    </row>
    <row r="43" spans="1:17">
      <c r="A43" s="34" t="s">
        <v>85</v>
      </c>
      <c r="B43" s="194">
        <f>PPCL_NG!I43+PPCL_Spot!I43+GT_NG!I43+GT_Spot!I43+Bawana_NG!I43+Bawana_RLNG!I43+Bawana_Spot!I43</f>
        <v>140.91</v>
      </c>
      <c r="C43" s="194">
        <f>PPCL_NG!P43+PPCL_Spot!P43+GT_NG!P43+GT_Spot!P43+Bawana_NG!P43+Bawana_RLNG!P43+Bawana_Spot!P43</f>
        <v>140.98513445962601</v>
      </c>
      <c r="D43" s="195">
        <f t="shared" si="0"/>
        <v>-7.513445962601395E-2</v>
      </c>
      <c r="E43" s="194">
        <f>PPCL_NG!J43+PPCL_Spot!J43+GT_NG!J43+GT_Spot!J43+Bawana_NG!J43+Bawana_RLNG!J43+Bawana_Spot!J43</f>
        <v>80.599999999999994</v>
      </c>
      <c r="F43" s="194">
        <f>PPCL_NG!Q43+PPCL_Spot!Q43+GT_NG!Q43+GT_Spot!Q43+Bawana_NG!Q43+Bawana_RLNG!Q43+Bawana_Spot!Q43</f>
        <v>80.641052350137329</v>
      </c>
      <c r="G43" s="195">
        <f t="shared" si="1"/>
        <v>-4.105235013733477E-2</v>
      </c>
      <c r="H43" s="194">
        <f>PPCL_NG!K43+PPCL_Spot!K43+GT_NG!K43+GT_Spot!K43+Bawana_NG!K43+Bawana_RLNG!K43+Bawana_Spot!K43</f>
        <v>14.95</v>
      </c>
      <c r="I43" s="194">
        <f>PPCL_NG!R43+PPCL_Spot!R43+GT_NG!R43+GT_Spot!R43+Bawana_NG!R43+Bawana_RLNG!R43+Bawana_Spot!R43</f>
        <v>14.949729867246404</v>
      </c>
      <c r="J43" s="195">
        <f t="shared" si="2"/>
        <v>2.7013275359522027E-4</v>
      </c>
      <c r="K43" s="194">
        <f>PPCL_NG!L43+PPCL_Spot!L43+GT_NG!L43+GT_Spot!L43+Bawana_NG!L43+Bawana_RLNG!L43+Bawana_Spot!L43</f>
        <v>66.88</v>
      </c>
      <c r="L43" s="194">
        <f>PPCL_NG!S43+PPCL_Spot!S43+GT_NG!S43+GT_Spot!S43+Bawana_NG!S43+Bawana_RLNG!S43+Bawana_Spot!S43</f>
        <v>66.890348054812009</v>
      </c>
      <c r="M43" s="195">
        <f t="shared" si="3"/>
        <v>-1.0348054812013174E-2</v>
      </c>
      <c r="N43" s="194">
        <f>PPCL_NG!M43+PPCL_Spot!M43+GT_NG!M43+GT_Spot!M43+Bawana_NG!M43+Bawana_RLNG!M43+Bawana_Spot!M43</f>
        <v>97.960000000000008</v>
      </c>
      <c r="O43" s="194">
        <f>PPCL_NG!T43+PPCL_Spot!T43+GT_NG!T43+GT_Spot!T43+Bawana_NG!T43+Bawana_RLNG!T43+Bawana_Spot!T43</f>
        <v>98.013735268178266</v>
      </c>
      <c r="P43" s="195">
        <f t="shared" si="4"/>
        <v>-5.3735268178257911E-2</v>
      </c>
      <c r="Q43" s="195">
        <f t="shared" si="5"/>
        <v>-0.18000000000002458</v>
      </c>
    </row>
    <row r="44" spans="1:17">
      <c r="A44" s="34" t="s">
        <v>86</v>
      </c>
      <c r="B44" s="194">
        <f>PPCL_NG!I44+PPCL_Spot!I44+GT_NG!I44+GT_Spot!I44+Bawana_NG!I44+Bawana_RLNG!I44+Bawana_Spot!I44</f>
        <v>140.91</v>
      </c>
      <c r="C44" s="194">
        <f>PPCL_NG!P44+PPCL_Spot!P44+GT_NG!P44+GT_Spot!P44+Bawana_NG!P44+Bawana_RLNG!P44+Bawana_Spot!P44</f>
        <v>140.98513445962601</v>
      </c>
      <c r="D44" s="195">
        <f t="shared" si="0"/>
        <v>-7.513445962601395E-2</v>
      </c>
      <c r="E44" s="194">
        <f>PPCL_NG!J44+PPCL_Spot!J44+GT_NG!J44+GT_Spot!J44+Bawana_NG!J44+Bawana_RLNG!J44+Bawana_Spot!J44</f>
        <v>80.599999999999994</v>
      </c>
      <c r="F44" s="194">
        <f>PPCL_NG!Q44+PPCL_Spot!Q44+GT_NG!Q44+GT_Spot!Q44+Bawana_NG!Q44+Bawana_RLNG!Q44+Bawana_Spot!Q44</f>
        <v>80.641052350137329</v>
      </c>
      <c r="G44" s="195">
        <f t="shared" si="1"/>
        <v>-4.105235013733477E-2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14.949729867246404</v>
      </c>
      <c r="J44" s="195">
        <f t="shared" si="2"/>
        <v>2.7013275359522027E-4</v>
      </c>
      <c r="K44" s="194">
        <f>PPCL_NG!L44+PPCL_Spot!L44+GT_NG!L44+GT_Spot!L44+Bawana_NG!L44+Bawana_RLNG!L44+Bawana_Spot!L44</f>
        <v>66.88</v>
      </c>
      <c r="L44" s="194">
        <f>PPCL_NG!S44+PPCL_Spot!S44+GT_NG!S44+GT_Spot!S44+Bawana_NG!S44+Bawana_RLNG!S44+Bawana_Spot!S44</f>
        <v>66.890348054812009</v>
      </c>
      <c r="M44" s="195">
        <f t="shared" si="3"/>
        <v>-1.0348054812013174E-2</v>
      </c>
      <c r="N44" s="194">
        <f>PPCL_NG!M44+PPCL_Spot!M44+GT_NG!M44+GT_Spot!M44+Bawana_NG!M44+Bawana_RLNG!M44+Bawana_Spot!M44</f>
        <v>97.960000000000008</v>
      </c>
      <c r="O44" s="194">
        <f>PPCL_NG!T44+PPCL_Spot!T44+GT_NG!T44+GT_Spot!T44+Bawana_NG!T44+Bawana_RLNG!T44+Bawana_Spot!T44</f>
        <v>98.013735268178266</v>
      </c>
      <c r="P44" s="195">
        <f t="shared" si="4"/>
        <v>-5.3735268178257911E-2</v>
      </c>
      <c r="Q44" s="195">
        <f t="shared" si="5"/>
        <v>-0.18000000000002458</v>
      </c>
    </row>
    <row r="45" spans="1:17">
      <c r="A45" s="34" t="s">
        <v>87</v>
      </c>
      <c r="B45" s="194">
        <f>PPCL_NG!I45+PPCL_Spot!I45+GT_NG!I45+GT_Spot!I45+Bawana_NG!I45+Bawana_RLNG!I45+Bawana_Spot!I45</f>
        <v>140.91</v>
      </c>
      <c r="C45" s="194">
        <f>PPCL_NG!P45+PPCL_Spot!P45+GT_NG!P45+GT_Spot!P45+Bawana_NG!P45+Bawana_RLNG!P45+Bawana_Spot!P45</f>
        <v>140.98513445962601</v>
      </c>
      <c r="D45" s="195">
        <f t="shared" si="0"/>
        <v>-7.513445962601395E-2</v>
      </c>
      <c r="E45" s="194">
        <f>PPCL_NG!J45+PPCL_Spot!J45+GT_NG!J45+GT_Spot!J45+Bawana_NG!J45+Bawana_RLNG!J45+Bawana_Spot!J45</f>
        <v>80.599999999999994</v>
      </c>
      <c r="F45" s="194">
        <f>PPCL_NG!Q45+PPCL_Spot!Q45+GT_NG!Q45+GT_Spot!Q45+Bawana_NG!Q45+Bawana_RLNG!Q45+Bawana_Spot!Q45</f>
        <v>80.641052350137329</v>
      </c>
      <c r="G45" s="195">
        <f t="shared" si="1"/>
        <v>-4.105235013733477E-2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14.949729867246404</v>
      </c>
      <c r="J45" s="195">
        <f t="shared" si="2"/>
        <v>2.7013275359522027E-4</v>
      </c>
      <c r="K45" s="194">
        <f>PPCL_NG!L45+PPCL_Spot!L45+GT_NG!L45+GT_Spot!L45+Bawana_NG!L45+Bawana_RLNG!L45+Bawana_Spot!L45</f>
        <v>66.88</v>
      </c>
      <c r="L45" s="194">
        <f>PPCL_NG!S45+PPCL_Spot!S45+GT_NG!S45+GT_Spot!S45+Bawana_NG!S45+Bawana_RLNG!S45+Bawana_Spot!S45</f>
        <v>66.890348054812009</v>
      </c>
      <c r="M45" s="195">
        <f t="shared" si="3"/>
        <v>-1.0348054812013174E-2</v>
      </c>
      <c r="N45" s="194">
        <f>PPCL_NG!M45+PPCL_Spot!M45+GT_NG!M45+GT_Spot!M45+Bawana_NG!M45+Bawana_RLNG!M45+Bawana_Spot!M45</f>
        <v>97.960000000000008</v>
      </c>
      <c r="O45" s="194">
        <f>PPCL_NG!T45+PPCL_Spot!T45+GT_NG!T45+GT_Spot!T45+Bawana_NG!T45+Bawana_RLNG!T45+Bawana_Spot!T45</f>
        <v>98.013735268178266</v>
      </c>
      <c r="P45" s="195">
        <f t="shared" si="4"/>
        <v>-5.3735268178257911E-2</v>
      </c>
      <c r="Q45" s="195">
        <f t="shared" si="5"/>
        <v>-0.18000000000002458</v>
      </c>
    </row>
    <row r="46" spans="1:17">
      <c r="A46" s="34" t="s">
        <v>88</v>
      </c>
      <c r="B46" s="194">
        <f>PPCL_NG!I46+PPCL_Spot!I46+GT_NG!I46+GT_Spot!I46+Bawana_NG!I46+Bawana_RLNG!I46+Bawana_Spot!I46</f>
        <v>140.91</v>
      </c>
      <c r="C46" s="194">
        <f>PPCL_NG!P46+PPCL_Spot!P46+GT_NG!P46+GT_Spot!P46+Bawana_NG!P46+Bawana_RLNG!P46+Bawana_Spot!P46</f>
        <v>140.98513445962601</v>
      </c>
      <c r="D46" s="195">
        <f t="shared" si="0"/>
        <v>-7.513445962601395E-2</v>
      </c>
      <c r="E46" s="194">
        <f>PPCL_NG!J46+PPCL_Spot!J46+GT_NG!J46+GT_Spot!J46+Bawana_NG!J46+Bawana_RLNG!J46+Bawana_Spot!J46</f>
        <v>80.599999999999994</v>
      </c>
      <c r="F46" s="194">
        <f>PPCL_NG!Q46+PPCL_Spot!Q46+GT_NG!Q46+GT_Spot!Q46+Bawana_NG!Q46+Bawana_RLNG!Q46+Bawana_Spot!Q46</f>
        <v>80.641052350137329</v>
      </c>
      <c r="G46" s="195">
        <f t="shared" si="1"/>
        <v>-4.105235013733477E-2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14.949729867246404</v>
      </c>
      <c r="J46" s="195">
        <f t="shared" si="2"/>
        <v>2.7013275359522027E-4</v>
      </c>
      <c r="K46" s="194">
        <f>PPCL_NG!L46+PPCL_Spot!L46+GT_NG!L46+GT_Spot!L46+Bawana_NG!L46+Bawana_RLNG!L46+Bawana_Spot!L46</f>
        <v>66.88</v>
      </c>
      <c r="L46" s="194">
        <f>PPCL_NG!S46+PPCL_Spot!S46+GT_NG!S46+GT_Spot!S46+Bawana_NG!S46+Bawana_RLNG!S46+Bawana_Spot!S46</f>
        <v>66.890348054812009</v>
      </c>
      <c r="M46" s="195">
        <f t="shared" si="3"/>
        <v>-1.0348054812013174E-2</v>
      </c>
      <c r="N46" s="194">
        <f>PPCL_NG!M46+PPCL_Spot!M46+GT_NG!M46+GT_Spot!M46+Bawana_NG!M46+Bawana_RLNG!M46+Bawana_Spot!M46</f>
        <v>97.960000000000008</v>
      </c>
      <c r="O46" s="194">
        <f>PPCL_NG!T46+PPCL_Spot!T46+GT_NG!T46+GT_Spot!T46+Bawana_NG!T46+Bawana_RLNG!T46+Bawana_Spot!T46</f>
        <v>98.013735268178266</v>
      </c>
      <c r="P46" s="195">
        <f t="shared" si="4"/>
        <v>-5.3735268178257911E-2</v>
      </c>
      <c r="Q46" s="195">
        <f t="shared" si="5"/>
        <v>-0.18000000000002458</v>
      </c>
    </row>
    <row r="47" spans="1:17">
      <c r="A47" s="34" t="s">
        <v>89</v>
      </c>
      <c r="B47" s="194">
        <f>PPCL_NG!I47+PPCL_Spot!I47+GT_NG!I47+GT_Spot!I47+Bawana_NG!I47+Bawana_RLNG!I47+Bawana_Spot!I47</f>
        <v>140.91</v>
      </c>
      <c r="C47" s="194">
        <f>PPCL_NG!P47+PPCL_Spot!P47+GT_NG!P47+GT_Spot!P47+Bawana_NG!P47+Bawana_RLNG!P47+Bawana_Spot!P47</f>
        <v>140.98513445962601</v>
      </c>
      <c r="D47" s="195">
        <f t="shared" si="0"/>
        <v>-7.513445962601395E-2</v>
      </c>
      <c r="E47" s="194">
        <f>PPCL_NG!J47+PPCL_Spot!J47+GT_NG!J47+GT_Spot!J47+Bawana_NG!J47+Bawana_RLNG!J47+Bawana_Spot!J47</f>
        <v>80.599999999999994</v>
      </c>
      <c r="F47" s="194">
        <f>PPCL_NG!Q47+PPCL_Spot!Q47+GT_NG!Q47+GT_Spot!Q47+Bawana_NG!Q47+Bawana_RLNG!Q47+Bawana_Spot!Q47</f>
        <v>80.641052350137329</v>
      </c>
      <c r="G47" s="195">
        <f t="shared" si="1"/>
        <v>-4.105235013733477E-2</v>
      </c>
      <c r="H47" s="194">
        <f>PPCL_NG!K47+PPCL_Spot!K47+GT_NG!K47+GT_Spot!K47+Bawana_NG!K47+Bawana_RLNG!K47+Bawana_Spot!K47</f>
        <v>14.95</v>
      </c>
      <c r="I47" s="194">
        <f>PPCL_NG!R47+PPCL_Spot!R47+GT_NG!R47+GT_Spot!R47+Bawana_NG!R47+Bawana_RLNG!R47+Bawana_Spot!R47</f>
        <v>14.949729867246404</v>
      </c>
      <c r="J47" s="195">
        <f t="shared" si="2"/>
        <v>2.7013275359522027E-4</v>
      </c>
      <c r="K47" s="194">
        <f>PPCL_NG!L47+PPCL_Spot!L47+GT_NG!L47+GT_Spot!L47+Bawana_NG!L47+Bawana_RLNG!L47+Bawana_Spot!L47</f>
        <v>66.88</v>
      </c>
      <c r="L47" s="194">
        <f>PPCL_NG!S47+PPCL_Spot!S47+GT_NG!S47+GT_Spot!S47+Bawana_NG!S47+Bawana_RLNG!S47+Bawana_Spot!S47</f>
        <v>66.890348054812009</v>
      </c>
      <c r="M47" s="195">
        <f t="shared" si="3"/>
        <v>-1.0348054812013174E-2</v>
      </c>
      <c r="N47" s="194">
        <f>PPCL_NG!M47+PPCL_Spot!M47+GT_NG!M47+GT_Spot!M47+Bawana_NG!M47+Bawana_RLNG!M47+Bawana_Spot!M47</f>
        <v>97.960000000000008</v>
      </c>
      <c r="O47" s="194">
        <f>PPCL_NG!T47+PPCL_Spot!T47+GT_NG!T47+GT_Spot!T47+Bawana_NG!T47+Bawana_RLNG!T47+Bawana_Spot!T47</f>
        <v>98.013735268178266</v>
      </c>
      <c r="P47" s="195">
        <f t="shared" si="4"/>
        <v>-5.3735268178257911E-2</v>
      </c>
      <c r="Q47" s="195">
        <f t="shared" si="5"/>
        <v>-0.18000000000002458</v>
      </c>
    </row>
    <row r="48" spans="1:17">
      <c r="A48" s="34" t="s">
        <v>90</v>
      </c>
      <c r="B48" s="194">
        <f>PPCL_NG!I48+PPCL_Spot!I48+GT_NG!I48+GT_Spot!I48+Bawana_NG!I48+Bawana_RLNG!I48+Bawana_Spot!I48</f>
        <v>140.91</v>
      </c>
      <c r="C48" s="194">
        <f>PPCL_NG!P48+PPCL_Spot!P48+GT_NG!P48+GT_Spot!P48+Bawana_NG!P48+Bawana_RLNG!P48+Bawana_Spot!P48</f>
        <v>140.98513445962601</v>
      </c>
      <c r="D48" s="195">
        <f t="shared" si="0"/>
        <v>-7.513445962601395E-2</v>
      </c>
      <c r="E48" s="194">
        <f>PPCL_NG!J48+PPCL_Spot!J48+GT_NG!J48+GT_Spot!J48+Bawana_NG!J48+Bawana_RLNG!J48+Bawana_Spot!J48</f>
        <v>80.599999999999994</v>
      </c>
      <c r="F48" s="194">
        <f>PPCL_NG!Q48+PPCL_Spot!Q48+GT_NG!Q48+GT_Spot!Q48+Bawana_NG!Q48+Bawana_RLNG!Q48+Bawana_Spot!Q48</f>
        <v>80.641052350137329</v>
      </c>
      <c r="G48" s="195">
        <f t="shared" si="1"/>
        <v>-4.105235013733477E-2</v>
      </c>
      <c r="H48" s="194">
        <f>PPCL_NG!K48+PPCL_Spot!K48+GT_NG!K48+GT_Spot!K48+Bawana_NG!K48+Bawana_RLNG!K48+Bawana_Spot!K48</f>
        <v>14.95</v>
      </c>
      <c r="I48" s="194">
        <f>PPCL_NG!R48+PPCL_Spot!R48+GT_NG!R48+GT_Spot!R48+Bawana_NG!R48+Bawana_RLNG!R48+Bawana_Spot!R48</f>
        <v>14.949729867246404</v>
      </c>
      <c r="J48" s="195">
        <f t="shared" si="2"/>
        <v>2.7013275359522027E-4</v>
      </c>
      <c r="K48" s="194">
        <f>PPCL_NG!L48+PPCL_Spot!L48+GT_NG!L48+GT_Spot!L48+Bawana_NG!L48+Bawana_RLNG!L48+Bawana_Spot!L48</f>
        <v>66.88</v>
      </c>
      <c r="L48" s="194">
        <f>PPCL_NG!S48+PPCL_Spot!S48+GT_NG!S48+GT_Spot!S48+Bawana_NG!S48+Bawana_RLNG!S48+Bawana_Spot!S48</f>
        <v>66.890348054812009</v>
      </c>
      <c r="M48" s="195">
        <f t="shared" si="3"/>
        <v>-1.0348054812013174E-2</v>
      </c>
      <c r="N48" s="194">
        <f>PPCL_NG!M48+PPCL_Spot!M48+GT_NG!M48+GT_Spot!M48+Bawana_NG!M48+Bawana_RLNG!M48+Bawana_Spot!M48</f>
        <v>97.960000000000008</v>
      </c>
      <c r="O48" s="194">
        <f>PPCL_NG!T48+PPCL_Spot!T48+GT_NG!T48+GT_Spot!T48+Bawana_NG!T48+Bawana_RLNG!T48+Bawana_Spot!T48</f>
        <v>98.013735268178266</v>
      </c>
      <c r="P48" s="195">
        <f t="shared" si="4"/>
        <v>-5.3735268178257911E-2</v>
      </c>
      <c r="Q48" s="195">
        <f t="shared" si="5"/>
        <v>-0.18000000000002458</v>
      </c>
    </row>
    <row r="49" spans="1:17">
      <c r="A49" s="34" t="s">
        <v>91</v>
      </c>
      <c r="B49" s="194">
        <f>PPCL_NG!I49+PPCL_Spot!I49+GT_NG!I49+GT_Spot!I49+Bawana_NG!I49+Bawana_RLNG!I49+Bawana_Spot!I49</f>
        <v>140.91</v>
      </c>
      <c r="C49" s="194">
        <f>PPCL_NG!P49+PPCL_Spot!P49+GT_NG!P49+GT_Spot!P49+Bawana_NG!P49+Bawana_RLNG!P49+Bawana_Spot!P49</f>
        <v>140.98513445962601</v>
      </c>
      <c r="D49" s="195">
        <f t="shared" si="0"/>
        <v>-7.513445962601395E-2</v>
      </c>
      <c r="E49" s="194">
        <f>PPCL_NG!J49+PPCL_Spot!J49+GT_NG!J49+GT_Spot!J49+Bawana_NG!J49+Bawana_RLNG!J49+Bawana_Spot!J49</f>
        <v>80.599999999999994</v>
      </c>
      <c r="F49" s="194">
        <f>PPCL_NG!Q49+PPCL_Spot!Q49+GT_NG!Q49+GT_Spot!Q49+Bawana_NG!Q49+Bawana_RLNG!Q49+Bawana_Spot!Q49</f>
        <v>80.641052350137329</v>
      </c>
      <c r="G49" s="195">
        <f t="shared" si="1"/>
        <v>-4.105235013733477E-2</v>
      </c>
      <c r="H49" s="194">
        <f>PPCL_NG!K49+PPCL_Spot!K49+GT_NG!K49+GT_Spot!K49+Bawana_NG!K49+Bawana_RLNG!K49+Bawana_Spot!K49</f>
        <v>14.95</v>
      </c>
      <c r="I49" s="194">
        <f>PPCL_NG!R49+PPCL_Spot!R49+GT_NG!R49+GT_Spot!R49+Bawana_NG!R49+Bawana_RLNG!R49+Bawana_Spot!R49</f>
        <v>14.949729867246404</v>
      </c>
      <c r="J49" s="195">
        <f t="shared" si="2"/>
        <v>2.7013275359522027E-4</v>
      </c>
      <c r="K49" s="194">
        <f>PPCL_NG!L49+PPCL_Spot!L49+GT_NG!L49+GT_Spot!L49+Bawana_NG!L49+Bawana_RLNG!L49+Bawana_Spot!L49</f>
        <v>66.88</v>
      </c>
      <c r="L49" s="194">
        <f>PPCL_NG!S49+PPCL_Spot!S49+GT_NG!S49+GT_Spot!S49+Bawana_NG!S49+Bawana_RLNG!S49+Bawana_Spot!S49</f>
        <v>66.890348054812009</v>
      </c>
      <c r="M49" s="195">
        <f t="shared" si="3"/>
        <v>-1.0348054812013174E-2</v>
      </c>
      <c r="N49" s="194">
        <f>PPCL_NG!M49+PPCL_Spot!M49+GT_NG!M49+GT_Spot!M49+Bawana_NG!M49+Bawana_RLNG!M49+Bawana_Spot!M49</f>
        <v>97.960000000000008</v>
      </c>
      <c r="O49" s="194">
        <f>PPCL_NG!T49+PPCL_Spot!T49+GT_NG!T49+GT_Spot!T49+Bawana_NG!T49+Bawana_RLNG!T49+Bawana_Spot!T49</f>
        <v>98.013735268178266</v>
      </c>
      <c r="P49" s="195">
        <f t="shared" si="4"/>
        <v>-5.3735268178257911E-2</v>
      </c>
      <c r="Q49" s="195">
        <f t="shared" si="5"/>
        <v>-0.18000000000002458</v>
      </c>
    </row>
    <row r="50" spans="1:17">
      <c r="A50" s="34" t="s">
        <v>92</v>
      </c>
      <c r="B50" s="194">
        <f>PPCL_NG!I50+PPCL_Spot!I50+GT_NG!I50+GT_Spot!I50+Bawana_NG!I50+Bawana_RLNG!I50+Bawana_Spot!I50</f>
        <v>140.91</v>
      </c>
      <c r="C50" s="194">
        <f>PPCL_NG!P50+PPCL_Spot!P50+GT_NG!P50+GT_Spot!P50+Bawana_NG!P50+Bawana_RLNG!P50+Bawana_Spot!P50</f>
        <v>140.98513445962601</v>
      </c>
      <c r="D50" s="195">
        <f t="shared" si="0"/>
        <v>-7.513445962601395E-2</v>
      </c>
      <c r="E50" s="194">
        <f>PPCL_NG!J50+PPCL_Spot!J50+GT_NG!J50+GT_Spot!J50+Bawana_NG!J50+Bawana_RLNG!J50+Bawana_Spot!J50</f>
        <v>80.599999999999994</v>
      </c>
      <c r="F50" s="194">
        <f>PPCL_NG!Q50+PPCL_Spot!Q50+GT_NG!Q50+GT_Spot!Q50+Bawana_NG!Q50+Bawana_RLNG!Q50+Bawana_Spot!Q50</f>
        <v>80.641052350137329</v>
      </c>
      <c r="G50" s="195">
        <f t="shared" si="1"/>
        <v>-4.105235013733477E-2</v>
      </c>
      <c r="H50" s="194">
        <f>PPCL_NG!K50+PPCL_Spot!K50+GT_NG!K50+GT_Spot!K50+Bawana_NG!K50+Bawana_RLNG!K50+Bawana_Spot!K50</f>
        <v>14.95</v>
      </c>
      <c r="I50" s="194">
        <f>PPCL_NG!R50+PPCL_Spot!R50+GT_NG!R50+GT_Spot!R50+Bawana_NG!R50+Bawana_RLNG!R50+Bawana_Spot!R50</f>
        <v>14.949729867246404</v>
      </c>
      <c r="J50" s="195">
        <f t="shared" si="2"/>
        <v>2.7013275359522027E-4</v>
      </c>
      <c r="K50" s="194">
        <f>PPCL_NG!L50+PPCL_Spot!L50+GT_NG!L50+GT_Spot!L50+Bawana_NG!L50+Bawana_RLNG!L50+Bawana_Spot!L50</f>
        <v>66.88</v>
      </c>
      <c r="L50" s="194">
        <f>PPCL_NG!S50+PPCL_Spot!S50+GT_NG!S50+GT_Spot!S50+Bawana_NG!S50+Bawana_RLNG!S50+Bawana_Spot!S50</f>
        <v>66.890348054812009</v>
      </c>
      <c r="M50" s="195">
        <f t="shared" si="3"/>
        <v>-1.0348054812013174E-2</v>
      </c>
      <c r="N50" s="194">
        <f>PPCL_NG!M50+PPCL_Spot!M50+GT_NG!M50+GT_Spot!M50+Bawana_NG!M50+Bawana_RLNG!M50+Bawana_Spot!M50</f>
        <v>97.960000000000008</v>
      </c>
      <c r="O50" s="194">
        <f>PPCL_NG!T50+PPCL_Spot!T50+GT_NG!T50+GT_Spot!T50+Bawana_NG!T50+Bawana_RLNG!T50+Bawana_Spot!T50</f>
        <v>98.013735268178266</v>
      </c>
      <c r="P50" s="195">
        <f t="shared" si="4"/>
        <v>-5.3735268178257911E-2</v>
      </c>
      <c r="Q50" s="195">
        <f t="shared" si="5"/>
        <v>-0.18000000000002458</v>
      </c>
    </row>
    <row r="51" spans="1:17">
      <c r="A51" s="34" t="s">
        <v>93</v>
      </c>
      <c r="B51" s="194">
        <f>PPCL_NG!I51+PPCL_Spot!I51+GT_NG!I51+GT_Spot!I51+Bawana_NG!I51+Bawana_RLNG!I51+Bawana_Spot!I51</f>
        <v>140.91</v>
      </c>
      <c r="C51" s="194">
        <f>PPCL_NG!P51+PPCL_Spot!P51+GT_NG!P51+GT_Spot!P51+Bawana_NG!P51+Bawana_RLNG!P51+Bawana_Spot!P51</f>
        <v>140.98513445962601</v>
      </c>
      <c r="D51" s="195">
        <f t="shared" si="0"/>
        <v>-7.513445962601395E-2</v>
      </c>
      <c r="E51" s="194">
        <f>PPCL_NG!J51+PPCL_Spot!J51+GT_NG!J51+GT_Spot!J51+Bawana_NG!J51+Bawana_RLNG!J51+Bawana_Spot!J51</f>
        <v>80.599999999999994</v>
      </c>
      <c r="F51" s="194">
        <f>PPCL_NG!Q51+PPCL_Spot!Q51+GT_NG!Q51+GT_Spot!Q51+Bawana_NG!Q51+Bawana_RLNG!Q51+Bawana_Spot!Q51</f>
        <v>80.641052350137329</v>
      </c>
      <c r="G51" s="195">
        <f t="shared" si="1"/>
        <v>-4.105235013733477E-2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14.949729867246404</v>
      </c>
      <c r="J51" s="195">
        <f t="shared" si="2"/>
        <v>2.7013275359522027E-4</v>
      </c>
      <c r="K51" s="194">
        <f>PPCL_NG!L51+PPCL_Spot!L51+GT_NG!L51+GT_Spot!L51+Bawana_NG!L51+Bawana_RLNG!L51+Bawana_Spot!L51</f>
        <v>66.88</v>
      </c>
      <c r="L51" s="194">
        <f>PPCL_NG!S51+PPCL_Spot!S51+GT_NG!S51+GT_Spot!S51+Bawana_NG!S51+Bawana_RLNG!S51+Bawana_Spot!S51</f>
        <v>66.890348054812009</v>
      </c>
      <c r="M51" s="195">
        <f t="shared" si="3"/>
        <v>-1.0348054812013174E-2</v>
      </c>
      <c r="N51" s="194">
        <f>PPCL_NG!M51+PPCL_Spot!M51+GT_NG!M51+GT_Spot!M51+Bawana_NG!M51+Bawana_RLNG!M51+Bawana_Spot!M51</f>
        <v>97.960000000000008</v>
      </c>
      <c r="O51" s="194">
        <f>PPCL_NG!T51+PPCL_Spot!T51+GT_NG!T51+GT_Spot!T51+Bawana_NG!T51+Bawana_RLNG!T51+Bawana_Spot!T51</f>
        <v>98.013735268178266</v>
      </c>
      <c r="P51" s="195">
        <f t="shared" si="4"/>
        <v>-5.3735268178257911E-2</v>
      </c>
      <c r="Q51" s="195">
        <f t="shared" si="5"/>
        <v>-0.18000000000002458</v>
      </c>
    </row>
    <row r="52" spans="1:17">
      <c r="A52" s="34" t="s">
        <v>94</v>
      </c>
      <c r="B52" s="194">
        <f>PPCL_NG!I52+PPCL_Spot!I52+GT_NG!I52+GT_Spot!I52+Bawana_NG!I52+Bawana_RLNG!I52+Bawana_Spot!I52</f>
        <v>140.91</v>
      </c>
      <c r="C52" s="194">
        <f>PPCL_NG!P52+PPCL_Spot!P52+GT_NG!P52+GT_Spot!P52+Bawana_NG!P52+Bawana_RLNG!P52+Bawana_Spot!P52</f>
        <v>140.98513445962601</v>
      </c>
      <c r="D52" s="195">
        <f t="shared" si="0"/>
        <v>-7.513445962601395E-2</v>
      </c>
      <c r="E52" s="194">
        <f>PPCL_NG!J52+PPCL_Spot!J52+GT_NG!J52+GT_Spot!J52+Bawana_NG!J52+Bawana_RLNG!J52+Bawana_Spot!J52</f>
        <v>80.599999999999994</v>
      </c>
      <c r="F52" s="194">
        <f>PPCL_NG!Q52+PPCL_Spot!Q52+GT_NG!Q52+GT_Spot!Q52+Bawana_NG!Q52+Bawana_RLNG!Q52+Bawana_Spot!Q52</f>
        <v>80.641052350137329</v>
      </c>
      <c r="G52" s="195">
        <f t="shared" si="1"/>
        <v>-4.105235013733477E-2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14.949729867246404</v>
      </c>
      <c r="J52" s="195">
        <f t="shared" si="2"/>
        <v>2.7013275359522027E-4</v>
      </c>
      <c r="K52" s="194">
        <f>PPCL_NG!L52+PPCL_Spot!L52+GT_NG!L52+GT_Spot!L52+Bawana_NG!L52+Bawana_RLNG!L52+Bawana_Spot!L52</f>
        <v>66.88</v>
      </c>
      <c r="L52" s="194">
        <f>PPCL_NG!S52+PPCL_Spot!S52+GT_NG!S52+GT_Spot!S52+Bawana_NG!S52+Bawana_RLNG!S52+Bawana_Spot!S52</f>
        <v>66.890348054812009</v>
      </c>
      <c r="M52" s="195">
        <f t="shared" si="3"/>
        <v>-1.0348054812013174E-2</v>
      </c>
      <c r="N52" s="194">
        <f>PPCL_NG!M52+PPCL_Spot!M52+GT_NG!M52+GT_Spot!M52+Bawana_NG!M52+Bawana_RLNG!M52+Bawana_Spot!M52</f>
        <v>97.960000000000008</v>
      </c>
      <c r="O52" s="194">
        <f>PPCL_NG!T52+PPCL_Spot!T52+GT_NG!T52+GT_Spot!T52+Bawana_NG!T52+Bawana_RLNG!T52+Bawana_Spot!T52</f>
        <v>98.013735268178266</v>
      </c>
      <c r="P52" s="195">
        <f t="shared" si="4"/>
        <v>-5.3735268178257911E-2</v>
      </c>
      <c r="Q52" s="195">
        <f t="shared" si="5"/>
        <v>-0.18000000000002458</v>
      </c>
    </row>
    <row r="53" spans="1:17">
      <c r="A53" s="34" t="s">
        <v>95</v>
      </c>
      <c r="B53" s="194">
        <f>PPCL_NG!I53+PPCL_Spot!I53+GT_NG!I53+GT_Spot!I53+Bawana_NG!I53+Bawana_RLNG!I53+Bawana_Spot!I53</f>
        <v>140.91</v>
      </c>
      <c r="C53" s="194">
        <f>PPCL_NG!P53+PPCL_Spot!P53+GT_NG!P53+GT_Spot!P53+Bawana_NG!P53+Bawana_RLNG!P53+Bawana_Spot!P53</f>
        <v>140.98513445962601</v>
      </c>
      <c r="D53" s="195">
        <f t="shared" si="0"/>
        <v>-7.513445962601395E-2</v>
      </c>
      <c r="E53" s="194">
        <f>PPCL_NG!J53+PPCL_Spot!J53+GT_NG!J53+GT_Spot!J53+Bawana_NG!J53+Bawana_RLNG!J53+Bawana_Spot!J53</f>
        <v>80.599999999999994</v>
      </c>
      <c r="F53" s="194">
        <f>PPCL_NG!Q53+PPCL_Spot!Q53+GT_NG!Q53+GT_Spot!Q53+Bawana_NG!Q53+Bawana_RLNG!Q53+Bawana_Spot!Q53</f>
        <v>80.641052350137329</v>
      </c>
      <c r="G53" s="195">
        <f t="shared" si="1"/>
        <v>-4.105235013733477E-2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14.949729867246404</v>
      </c>
      <c r="J53" s="195">
        <f t="shared" si="2"/>
        <v>2.7013275359522027E-4</v>
      </c>
      <c r="K53" s="194">
        <f>PPCL_NG!L53+PPCL_Spot!L53+GT_NG!L53+GT_Spot!L53+Bawana_NG!L53+Bawana_RLNG!L53+Bawana_Spot!L53</f>
        <v>66.88</v>
      </c>
      <c r="L53" s="194">
        <f>PPCL_NG!S53+PPCL_Spot!S53+GT_NG!S53+GT_Spot!S53+Bawana_NG!S53+Bawana_RLNG!S53+Bawana_Spot!S53</f>
        <v>66.890348054812009</v>
      </c>
      <c r="M53" s="195">
        <f t="shared" si="3"/>
        <v>-1.0348054812013174E-2</v>
      </c>
      <c r="N53" s="194">
        <f>PPCL_NG!M53+PPCL_Spot!M53+GT_NG!M53+GT_Spot!M53+Bawana_NG!M53+Bawana_RLNG!M53+Bawana_Spot!M53</f>
        <v>97.960000000000008</v>
      </c>
      <c r="O53" s="194">
        <f>PPCL_NG!T53+PPCL_Spot!T53+GT_NG!T53+GT_Spot!T53+Bawana_NG!T53+Bawana_RLNG!T53+Bawana_Spot!T53</f>
        <v>98.013735268178266</v>
      </c>
      <c r="P53" s="195">
        <f t="shared" si="4"/>
        <v>-5.3735268178257911E-2</v>
      </c>
      <c r="Q53" s="195">
        <f t="shared" si="5"/>
        <v>-0.18000000000002458</v>
      </c>
    </row>
    <row r="54" spans="1:17">
      <c r="A54" s="34" t="s">
        <v>96</v>
      </c>
      <c r="B54" s="194">
        <f>PPCL_NG!I54+PPCL_Spot!I54+GT_NG!I54+GT_Spot!I54+Bawana_NG!I54+Bawana_RLNG!I54+Bawana_Spot!I54</f>
        <v>140.91</v>
      </c>
      <c r="C54" s="194">
        <f>PPCL_NG!P54+PPCL_Spot!P54+GT_NG!P54+GT_Spot!P54+Bawana_NG!P54+Bawana_RLNG!P54+Bawana_Spot!P54</f>
        <v>140.98513445962601</v>
      </c>
      <c r="D54" s="195">
        <f t="shared" si="0"/>
        <v>-7.513445962601395E-2</v>
      </c>
      <c r="E54" s="194">
        <f>PPCL_NG!J54+PPCL_Spot!J54+GT_NG!J54+GT_Spot!J54+Bawana_NG!J54+Bawana_RLNG!J54+Bawana_Spot!J54</f>
        <v>80.599999999999994</v>
      </c>
      <c r="F54" s="194">
        <f>PPCL_NG!Q54+PPCL_Spot!Q54+GT_NG!Q54+GT_Spot!Q54+Bawana_NG!Q54+Bawana_RLNG!Q54+Bawana_Spot!Q54</f>
        <v>80.641052350137329</v>
      </c>
      <c r="G54" s="195">
        <f t="shared" si="1"/>
        <v>-4.105235013733477E-2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14.949729867246404</v>
      </c>
      <c r="J54" s="195">
        <f t="shared" si="2"/>
        <v>2.7013275359522027E-4</v>
      </c>
      <c r="K54" s="194">
        <f>PPCL_NG!L54+PPCL_Spot!L54+GT_NG!L54+GT_Spot!L54+Bawana_NG!L54+Bawana_RLNG!L54+Bawana_Spot!L54</f>
        <v>66.88</v>
      </c>
      <c r="L54" s="194">
        <f>PPCL_NG!S54+PPCL_Spot!S54+GT_NG!S54+GT_Spot!S54+Bawana_NG!S54+Bawana_RLNG!S54+Bawana_Spot!S54</f>
        <v>66.890348054812009</v>
      </c>
      <c r="M54" s="195">
        <f t="shared" si="3"/>
        <v>-1.0348054812013174E-2</v>
      </c>
      <c r="N54" s="194">
        <f>PPCL_NG!M54+PPCL_Spot!M54+GT_NG!M54+GT_Spot!M54+Bawana_NG!M54+Bawana_RLNG!M54+Bawana_Spot!M54</f>
        <v>97.960000000000008</v>
      </c>
      <c r="O54" s="194">
        <f>PPCL_NG!T54+PPCL_Spot!T54+GT_NG!T54+GT_Spot!T54+Bawana_NG!T54+Bawana_RLNG!T54+Bawana_Spot!T54</f>
        <v>98.013735268178266</v>
      </c>
      <c r="P54" s="195">
        <f t="shared" si="4"/>
        <v>-5.3735268178257911E-2</v>
      </c>
      <c r="Q54" s="195">
        <f t="shared" si="5"/>
        <v>-0.18000000000002458</v>
      </c>
    </row>
    <row r="55" spans="1:17">
      <c r="A55" s="34" t="s">
        <v>97</v>
      </c>
      <c r="B55" s="194">
        <f>PPCL_NG!I55+PPCL_Spot!I55+GT_NG!I55+GT_Spot!I55+Bawana_NG!I55+Bawana_RLNG!I55+Bawana_Spot!I55</f>
        <v>139.78</v>
      </c>
      <c r="C55" s="194">
        <f>PPCL_NG!P55+PPCL_Spot!P55+GT_NG!P55+GT_Spot!P55+Bawana_NG!P55+Bawana_RLNG!P55+Bawana_Spot!P55</f>
        <v>139.85229766762546</v>
      </c>
      <c r="D55" s="195">
        <f t="shared" si="0"/>
        <v>-7.2297667625463191E-2</v>
      </c>
      <c r="E55" s="194">
        <f>PPCL_NG!J55+PPCL_Spot!J55+GT_NG!J55+GT_Spot!J55+Bawana_NG!J55+Bawana_RLNG!J55+Bawana_Spot!J55</f>
        <v>79.960000000000008</v>
      </c>
      <c r="F55" s="194">
        <f>PPCL_NG!Q55+PPCL_Spot!Q55+GT_NG!Q55+GT_Spot!Q55+Bawana_NG!Q55+Bawana_RLNG!Q55+Bawana_Spot!Q55</f>
        <v>79.999440816680732</v>
      </c>
      <c r="G55" s="195">
        <f t="shared" si="1"/>
        <v>-3.9440816680723856E-2</v>
      </c>
      <c r="H55" s="194">
        <f>PPCL_NG!K55+PPCL_Spot!K55+GT_NG!K55+GT_Spot!K55+Bawana_NG!K55+Bawana_RLNG!K55+Bawana_Spot!K55</f>
        <v>14.709999999999999</v>
      </c>
      <c r="I55" s="194">
        <f>PPCL_NG!R55+PPCL_Spot!R55+GT_NG!R55+GT_Spot!R55+Bawana_NG!R55+Bawana_RLNG!R55+Bawana_Spot!R55</f>
        <v>14.709122374608913</v>
      </c>
      <c r="J55" s="195">
        <f t="shared" si="2"/>
        <v>8.7762539108560134E-4</v>
      </c>
      <c r="K55" s="194">
        <f>PPCL_NG!L55+PPCL_Spot!L55+GT_NG!L55+GT_Spot!L55+Bawana_NG!L55+Bawana_RLNG!L55+Bawana_Spot!L55</f>
        <v>65.67</v>
      </c>
      <c r="L55" s="194">
        <f>PPCL_NG!S55+PPCL_Spot!S55+GT_NG!S55+GT_Spot!S55+Bawana_NG!S55+Bawana_RLNG!S55+Bawana_Spot!S55</f>
        <v>65.677337302123846</v>
      </c>
      <c r="M55" s="195">
        <f t="shared" si="3"/>
        <v>-7.3373021238438696E-3</v>
      </c>
      <c r="N55" s="194">
        <f>PPCL_NG!M55+PPCL_Spot!M55+GT_NG!M55+GT_Spot!M55+Bawana_NG!M55+Bawana_RLNG!M55+Bawana_Spot!M55</f>
        <v>97.19</v>
      </c>
      <c r="O55" s="194">
        <f>PPCL_NG!T55+PPCL_Spot!T55+GT_NG!T55+GT_Spot!T55+Bawana_NG!T55+Bawana_RLNG!T55+Bawana_Spot!T55</f>
        <v>97.241801838961095</v>
      </c>
      <c r="P55" s="195">
        <f t="shared" si="4"/>
        <v>-5.1801838961097246E-2</v>
      </c>
      <c r="Q55" s="195">
        <f t="shared" si="5"/>
        <v>-0.17000000000004256</v>
      </c>
    </row>
    <row r="56" spans="1:17">
      <c r="A56" s="34" t="s">
        <v>98</v>
      </c>
      <c r="B56" s="194">
        <f>PPCL_NG!I56+PPCL_Spot!I56+GT_NG!I56+GT_Spot!I56+Bawana_NG!I56+Bawana_RLNG!I56+Bawana_Spot!I56</f>
        <v>139.78</v>
      </c>
      <c r="C56" s="194">
        <f>PPCL_NG!P56+PPCL_Spot!P56+GT_NG!P56+GT_Spot!P56+Bawana_NG!P56+Bawana_RLNG!P56+Bawana_Spot!P56</f>
        <v>139.85229766762546</v>
      </c>
      <c r="D56" s="195">
        <f t="shared" si="0"/>
        <v>-7.2297667625463191E-2</v>
      </c>
      <c r="E56" s="194">
        <f>PPCL_NG!J56+PPCL_Spot!J56+GT_NG!J56+GT_Spot!J56+Bawana_NG!J56+Bawana_RLNG!J56+Bawana_Spot!J56</f>
        <v>79.960000000000008</v>
      </c>
      <c r="F56" s="194">
        <f>PPCL_NG!Q56+PPCL_Spot!Q56+GT_NG!Q56+GT_Spot!Q56+Bawana_NG!Q56+Bawana_RLNG!Q56+Bawana_Spot!Q56</f>
        <v>79.999440816680732</v>
      </c>
      <c r="G56" s="195">
        <f t="shared" si="1"/>
        <v>-3.9440816680723856E-2</v>
      </c>
      <c r="H56" s="194">
        <f>PPCL_NG!K56+PPCL_Spot!K56+GT_NG!K56+GT_Spot!K56+Bawana_NG!K56+Bawana_RLNG!K56+Bawana_Spot!K56</f>
        <v>14.709999999999999</v>
      </c>
      <c r="I56" s="194">
        <f>PPCL_NG!R56+PPCL_Spot!R56+GT_NG!R56+GT_Spot!R56+Bawana_NG!R56+Bawana_RLNG!R56+Bawana_Spot!R56</f>
        <v>14.709122374608913</v>
      </c>
      <c r="J56" s="195">
        <f t="shared" si="2"/>
        <v>8.7762539108560134E-4</v>
      </c>
      <c r="K56" s="194">
        <f>PPCL_NG!L56+PPCL_Spot!L56+GT_NG!L56+GT_Spot!L56+Bawana_NG!L56+Bawana_RLNG!L56+Bawana_Spot!L56</f>
        <v>65.67</v>
      </c>
      <c r="L56" s="194">
        <f>PPCL_NG!S56+PPCL_Spot!S56+GT_NG!S56+GT_Spot!S56+Bawana_NG!S56+Bawana_RLNG!S56+Bawana_Spot!S56</f>
        <v>65.677337302123846</v>
      </c>
      <c r="M56" s="195">
        <f t="shared" si="3"/>
        <v>-7.3373021238438696E-3</v>
      </c>
      <c r="N56" s="194">
        <f>PPCL_NG!M56+PPCL_Spot!M56+GT_NG!M56+GT_Spot!M56+Bawana_NG!M56+Bawana_RLNG!M56+Bawana_Spot!M56</f>
        <v>97.19</v>
      </c>
      <c r="O56" s="194">
        <f>PPCL_NG!T56+PPCL_Spot!T56+GT_NG!T56+GT_Spot!T56+Bawana_NG!T56+Bawana_RLNG!T56+Bawana_Spot!T56</f>
        <v>97.241801838961095</v>
      </c>
      <c r="P56" s="195">
        <f t="shared" si="4"/>
        <v>-5.1801838961097246E-2</v>
      </c>
      <c r="Q56" s="195">
        <f t="shared" si="5"/>
        <v>-0.17000000000004256</v>
      </c>
    </row>
    <row r="57" spans="1:17">
      <c r="A57" s="34" t="s">
        <v>99</v>
      </c>
      <c r="B57" s="194">
        <f>PPCL_NG!I57+PPCL_Spot!I57+GT_NG!I57+GT_Spot!I57+Bawana_NG!I57+Bawana_RLNG!I57+Bawana_Spot!I57</f>
        <v>139.78</v>
      </c>
      <c r="C57" s="194">
        <f>PPCL_NG!P57+PPCL_Spot!P57+GT_NG!P57+GT_Spot!P57+Bawana_NG!P57+Bawana_RLNG!P57+Bawana_Spot!P57</f>
        <v>139.85229766762546</v>
      </c>
      <c r="D57" s="195">
        <f t="shared" si="0"/>
        <v>-7.2297667625463191E-2</v>
      </c>
      <c r="E57" s="194">
        <f>PPCL_NG!J57+PPCL_Spot!J57+GT_NG!J57+GT_Spot!J57+Bawana_NG!J57+Bawana_RLNG!J57+Bawana_Spot!J57</f>
        <v>79.960000000000008</v>
      </c>
      <c r="F57" s="194">
        <f>PPCL_NG!Q57+PPCL_Spot!Q57+GT_NG!Q57+GT_Spot!Q57+Bawana_NG!Q57+Bawana_RLNG!Q57+Bawana_Spot!Q57</f>
        <v>79.999440816680732</v>
      </c>
      <c r="G57" s="195">
        <f t="shared" si="1"/>
        <v>-3.9440816680723856E-2</v>
      </c>
      <c r="H57" s="194">
        <f>PPCL_NG!K57+PPCL_Spot!K57+GT_NG!K57+GT_Spot!K57+Bawana_NG!K57+Bawana_RLNG!K57+Bawana_Spot!K57</f>
        <v>14.709999999999999</v>
      </c>
      <c r="I57" s="194">
        <f>PPCL_NG!R57+PPCL_Spot!R57+GT_NG!R57+GT_Spot!R57+Bawana_NG!R57+Bawana_RLNG!R57+Bawana_Spot!R57</f>
        <v>14.709122374608913</v>
      </c>
      <c r="J57" s="195">
        <f t="shared" si="2"/>
        <v>8.7762539108560134E-4</v>
      </c>
      <c r="K57" s="194">
        <f>PPCL_NG!L57+PPCL_Spot!L57+GT_NG!L57+GT_Spot!L57+Bawana_NG!L57+Bawana_RLNG!L57+Bawana_Spot!L57</f>
        <v>65.67</v>
      </c>
      <c r="L57" s="194">
        <f>PPCL_NG!S57+PPCL_Spot!S57+GT_NG!S57+GT_Spot!S57+Bawana_NG!S57+Bawana_RLNG!S57+Bawana_Spot!S57</f>
        <v>65.677337302123846</v>
      </c>
      <c r="M57" s="195">
        <f t="shared" si="3"/>
        <v>-7.3373021238438696E-3</v>
      </c>
      <c r="N57" s="194">
        <f>PPCL_NG!M57+PPCL_Spot!M57+GT_NG!M57+GT_Spot!M57+Bawana_NG!M57+Bawana_RLNG!M57+Bawana_Spot!M57</f>
        <v>97.19</v>
      </c>
      <c r="O57" s="194">
        <f>PPCL_NG!T57+PPCL_Spot!T57+GT_NG!T57+GT_Spot!T57+Bawana_NG!T57+Bawana_RLNG!T57+Bawana_Spot!T57</f>
        <v>97.241801838961095</v>
      </c>
      <c r="P57" s="195">
        <f t="shared" si="4"/>
        <v>-5.1801838961097246E-2</v>
      </c>
      <c r="Q57" s="195">
        <f t="shared" si="5"/>
        <v>-0.17000000000004256</v>
      </c>
    </row>
    <row r="58" spans="1:17">
      <c r="A58" s="34" t="s">
        <v>100</v>
      </c>
      <c r="B58" s="194">
        <f>PPCL_NG!I58+PPCL_Spot!I58+GT_NG!I58+GT_Spot!I58+Bawana_NG!I58+Bawana_RLNG!I58+Bawana_Spot!I58</f>
        <v>139.78</v>
      </c>
      <c r="C58" s="194">
        <f>PPCL_NG!P58+PPCL_Spot!P58+GT_NG!P58+GT_Spot!P58+Bawana_NG!P58+Bawana_RLNG!P58+Bawana_Spot!P58</f>
        <v>139.85229766762546</v>
      </c>
      <c r="D58" s="195">
        <f t="shared" si="0"/>
        <v>-7.2297667625463191E-2</v>
      </c>
      <c r="E58" s="194">
        <f>PPCL_NG!J58+PPCL_Spot!J58+GT_NG!J58+GT_Spot!J58+Bawana_NG!J58+Bawana_RLNG!J58+Bawana_Spot!J58</f>
        <v>79.960000000000008</v>
      </c>
      <c r="F58" s="194">
        <f>PPCL_NG!Q58+PPCL_Spot!Q58+GT_NG!Q58+GT_Spot!Q58+Bawana_NG!Q58+Bawana_RLNG!Q58+Bawana_Spot!Q58</f>
        <v>79.999440816680732</v>
      </c>
      <c r="G58" s="195">
        <f t="shared" si="1"/>
        <v>-3.9440816680723856E-2</v>
      </c>
      <c r="H58" s="194">
        <f>PPCL_NG!K58+PPCL_Spot!K58+GT_NG!K58+GT_Spot!K58+Bawana_NG!K58+Bawana_RLNG!K58+Bawana_Spot!K58</f>
        <v>14.709999999999999</v>
      </c>
      <c r="I58" s="194">
        <f>PPCL_NG!R58+PPCL_Spot!R58+GT_NG!R58+GT_Spot!R58+Bawana_NG!R58+Bawana_RLNG!R58+Bawana_Spot!R58</f>
        <v>14.709122374608913</v>
      </c>
      <c r="J58" s="195">
        <f t="shared" si="2"/>
        <v>8.7762539108560134E-4</v>
      </c>
      <c r="K58" s="194">
        <f>PPCL_NG!L58+PPCL_Spot!L58+GT_NG!L58+GT_Spot!L58+Bawana_NG!L58+Bawana_RLNG!L58+Bawana_Spot!L58</f>
        <v>65.67</v>
      </c>
      <c r="L58" s="194">
        <f>PPCL_NG!S58+PPCL_Spot!S58+GT_NG!S58+GT_Spot!S58+Bawana_NG!S58+Bawana_RLNG!S58+Bawana_Spot!S58</f>
        <v>65.677337302123846</v>
      </c>
      <c r="M58" s="195">
        <f t="shared" si="3"/>
        <v>-7.3373021238438696E-3</v>
      </c>
      <c r="N58" s="194">
        <f>PPCL_NG!M58+PPCL_Spot!M58+GT_NG!M58+GT_Spot!M58+Bawana_NG!M58+Bawana_RLNG!M58+Bawana_Spot!M58</f>
        <v>97.19</v>
      </c>
      <c r="O58" s="194">
        <f>PPCL_NG!T58+PPCL_Spot!T58+GT_NG!T58+GT_Spot!T58+Bawana_NG!T58+Bawana_RLNG!T58+Bawana_Spot!T58</f>
        <v>97.241801838961095</v>
      </c>
      <c r="P58" s="195">
        <f t="shared" si="4"/>
        <v>-5.1801838961097246E-2</v>
      </c>
      <c r="Q58" s="195">
        <f t="shared" si="5"/>
        <v>-0.17000000000004256</v>
      </c>
    </row>
    <row r="59" spans="1:17">
      <c r="A59" s="34" t="s">
        <v>101</v>
      </c>
      <c r="B59" s="194">
        <f>PPCL_NG!I59+PPCL_Spot!I59+GT_NG!I59+GT_Spot!I59+Bawana_NG!I59+Bawana_RLNG!I59+Bawana_Spot!I59</f>
        <v>139.78</v>
      </c>
      <c r="C59" s="194">
        <f>PPCL_NG!P59+PPCL_Spot!P59+GT_NG!P59+GT_Spot!P59+Bawana_NG!P59+Bawana_RLNG!P59+Bawana_Spot!P59</f>
        <v>139.85229766762546</v>
      </c>
      <c r="D59" s="195">
        <f t="shared" si="0"/>
        <v>-7.2297667625463191E-2</v>
      </c>
      <c r="E59" s="194">
        <f>PPCL_NG!J59+PPCL_Spot!J59+GT_NG!J59+GT_Spot!J59+Bawana_NG!J59+Bawana_RLNG!J59+Bawana_Spot!J59</f>
        <v>79.960000000000008</v>
      </c>
      <c r="F59" s="194">
        <f>PPCL_NG!Q59+PPCL_Spot!Q59+GT_NG!Q59+GT_Spot!Q59+Bawana_NG!Q59+Bawana_RLNG!Q59+Bawana_Spot!Q59</f>
        <v>79.999440816680732</v>
      </c>
      <c r="G59" s="195">
        <f t="shared" si="1"/>
        <v>-3.9440816680723856E-2</v>
      </c>
      <c r="H59" s="194">
        <f>PPCL_NG!K59+PPCL_Spot!K59+GT_NG!K59+GT_Spot!K59+Bawana_NG!K59+Bawana_RLNG!K59+Bawana_Spot!K59</f>
        <v>14.709999999999999</v>
      </c>
      <c r="I59" s="194">
        <f>PPCL_NG!R59+PPCL_Spot!R59+GT_NG!R59+GT_Spot!R59+Bawana_NG!R59+Bawana_RLNG!R59+Bawana_Spot!R59</f>
        <v>14.709122374608913</v>
      </c>
      <c r="J59" s="195">
        <f t="shared" si="2"/>
        <v>8.7762539108560134E-4</v>
      </c>
      <c r="K59" s="194">
        <f>PPCL_NG!L59+PPCL_Spot!L59+GT_NG!L59+GT_Spot!L59+Bawana_NG!L59+Bawana_RLNG!L59+Bawana_Spot!L59</f>
        <v>65.67</v>
      </c>
      <c r="L59" s="194">
        <f>PPCL_NG!S59+PPCL_Spot!S59+GT_NG!S59+GT_Spot!S59+Bawana_NG!S59+Bawana_RLNG!S59+Bawana_Spot!S59</f>
        <v>65.677337302123846</v>
      </c>
      <c r="M59" s="195">
        <f t="shared" si="3"/>
        <v>-7.3373021238438696E-3</v>
      </c>
      <c r="N59" s="194">
        <f>PPCL_NG!M59+PPCL_Spot!M59+GT_NG!M59+GT_Spot!M59+Bawana_NG!M59+Bawana_RLNG!M59+Bawana_Spot!M59</f>
        <v>97.19</v>
      </c>
      <c r="O59" s="194">
        <f>PPCL_NG!T59+PPCL_Spot!T59+GT_NG!T59+GT_Spot!T59+Bawana_NG!T59+Bawana_RLNG!T59+Bawana_Spot!T59</f>
        <v>97.241801838961095</v>
      </c>
      <c r="P59" s="195">
        <f t="shared" si="4"/>
        <v>-5.1801838961097246E-2</v>
      </c>
      <c r="Q59" s="195">
        <f t="shared" si="5"/>
        <v>-0.17000000000004256</v>
      </c>
    </row>
    <row r="60" spans="1:17">
      <c r="A60" s="34" t="s">
        <v>102</v>
      </c>
      <c r="B60" s="194">
        <f>PPCL_NG!I60+PPCL_Spot!I60+GT_NG!I60+GT_Spot!I60+Bawana_NG!I60+Bawana_RLNG!I60+Bawana_Spot!I60</f>
        <v>139.78</v>
      </c>
      <c r="C60" s="194">
        <f>PPCL_NG!P60+PPCL_Spot!P60+GT_NG!P60+GT_Spot!P60+Bawana_NG!P60+Bawana_RLNG!P60+Bawana_Spot!P60</f>
        <v>139.85229766762546</v>
      </c>
      <c r="D60" s="195">
        <f t="shared" si="0"/>
        <v>-7.2297667625463191E-2</v>
      </c>
      <c r="E60" s="194">
        <f>PPCL_NG!J60+PPCL_Spot!J60+GT_NG!J60+GT_Spot!J60+Bawana_NG!J60+Bawana_RLNG!J60+Bawana_Spot!J60</f>
        <v>79.960000000000008</v>
      </c>
      <c r="F60" s="194">
        <f>PPCL_NG!Q60+PPCL_Spot!Q60+GT_NG!Q60+GT_Spot!Q60+Bawana_NG!Q60+Bawana_RLNG!Q60+Bawana_Spot!Q60</f>
        <v>79.999440816680732</v>
      </c>
      <c r="G60" s="195">
        <f t="shared" si="1"/>
        <v>-3.9440816680723856E-2</v>
      </c>
      <c r="H60" s="194">
        <f>PPCL_NG!K60+PPCL_Spot!K60+GT_NG!K60+GT_Spot!K60+Bawana_NG!K60+Bawana_RLNG!K60+Bawana_Spot!K60</f>
        <v>14.709999999999999</v>
      </c>
      <c r="I60" s="194">
        <f>PPCL_NG!R60+PPCL_Spot!R60+GT_NG!R60+GT_Spot!R60+Bawana_NG!R60+Bawana_RLNG!R60+Bawana_Spot!R60</f>
        <v>14.709122374608913</v>
      </c>
      <c r="J60" s="195">
        <f t="shared" si="2"/>
        <v>8.7762539108560134E-4</v>
      </c>
      <c r="K60" s="194">
        <f>PPCL_NG!L60+PPCL_Spot!L60+GT_NG!L60+GT_Spot!L60+Bawana_NG!L60+Bawana_RLNG!L60+Bawana_Spot!L60</f>
        <v>65.67</v>
      </c>
      <c r="L60" s="194">
        <f>PPCL_NG!S60+PPCL_Spot!S60+GT_NG!S60+GT_Spot!S60+Bawana_NG!S60+Bawana_RLNG!S60+Bawana_Spot!S60</f>
        <v>65.677337302123846</v>
      </c>
      <c r="M60" s="195">
        <f t="shared" si="3"/>
        <v>-7.3373021238438696E-3</v>
      </c>
      <c r="N60" s="194">
        <f>PPCL_NG!M60+PPCL_Spot!M60+GT_NG!M60+GT_Spot!M60+Bawana_NG!M60+Bawana_RLNG!M60+Bawana_Spot!M60</f>
        <v>97.19</v>
      </c>
      <c r="O60" s="194">
        <f>PPCL_NG!T60+PPCL_Spot!T60+GT_NG!T60+GT_Spot!T60+Bawana_NG!T60+Bawana_RLNG!T60+Bawana_Spot!T60</f>
        <v>97.241801838961095</v>
      </c>
      <c r="P60" s="195">
        <f t="shared" si="4"/>
        <v>-5.1801838961097246E-2</v>
      </c>
      <c r="Q60" s="195">
        <f t="shared" si="5"/>
        <v>-0.17000000000004256</v>
      </c>
    </row>
    <row r="61" spans="1:17">
      <c r="A61" s="34" t="s">
        <v>103</v>
      </c>
      <c r="B61" s="194">
        <f>PPCL_NG!I61+PPCL_Spot!I61+GT_NG!I61+GT_Spot!I61+Bawana_NG!I61+Bawana_RLNG!I61+Bawana_Spot!I61</f>
        <v>139.78</v>
      </c>
      <c r="C61" s="194">
        <f>PPCL_NG!P61+PPCL_Spot!P61+GT_NG!P61+GT_Spot!P61+Bawana_NG!P61+Bawana_RLNG!P61+Bawana_Spot!P61</f>
        <v>139.85229766762546</v>
      </c>
      <c r="D61" s="195">
        <f t="shared" si="0"/>
        <v>-7.2297667625463191E-2</v>
      </c>
      <c r="E61" s="194">
        <f>PPCL_NG!J61+PPCL_Spot!J61+GT_NG!J61+GT_Spot!J61+Bawana_NG!J61+Bawana_RLNG!J61+Bawana_Spot!J61</f>
        <v>79.960000000000008</v>
      </c>
      <c r="F61" s="194">
        <f>PPCL_NG!Q61+PPCL_Spot!Q61+GT_NG!Q61+GT_Spot!Q61+Bawana_NG!Q61+Bawana_RLNG!Q61+Bawana_Spot!Q61</f>
        <v>79.999440816680732</v>
      </c>
      <c r="G61" s="195">
        <f t="shared" si="1"/>
        <v>-3.9440816680723856E-2</v>
      </c>
      <c r="H61" s="194">
        <f>PPCL_NG!K61+PPCL_Spot!K61+GT_NG!K61+GT_Spot!K61+Bawana_NG!K61+Bawana_RLNG!K61+Bawana_Spot!K61</f>
        <v>14.709999999999999</v>
      </c>
      <c r="I61" s="194">
        <f>PPCL_NG!R61+PPCL_Spot!R61+GT_NG!R61+GT_Spot!R61+Bawana_NG!R61+Bawana_RLNG!R61+Bawana_Spot!R61</f>
        <v>14.709122374608913</v>
      </c>
      <c r="J61" s="195">
        <f t="shared" si="2"/>
        <v>8.7762539108560134E-4</v>
      </c>
      <c r="K61" s="194">
        <f>PPCL_NG!L61+PPCL_Spot!L61+GT_NG!L61+GT_Spot!L61+Bawana_NG!L61+Bawana_RLNG!L61+Bawana_Spot!L61</f>
        <v>65.67</v>
      </c>
      <c r="L61" s="194">
        <f>PPCL_NG!S61+PPCL_Spot!S61+GT_NG!S61+GT_Spot!S61+Bawana_NG!S61+Bawana_RLNG!S61+Bawana_Spot!S61</f>
        <v>65.677337302123846</v>
      </c>
      <c r="M61" s="195">
        <f t="shared" si="3"/>
        <v>-7.3373021238438696E-3</v>
      </c>
      <c r="N61" s="194">
        <f>PPCL_NG!M61+PPCL_Spot!M61+GT_NG!M61+GT_Spot!M61+Bawana_NG!M61+Bawana_RLNG!M61+Bawana_Spot!M61</f>
        <v>97.19</v>
      </c>
      <c r="O61" s="194">
        <f>PPCL_NG!T61+PPCL_Spot!T61+GT_NG!T61+GT_Spot!T61+Bawana_NG!T61+Bawana_RLNG!T61+Bawana_Spot!T61</f>
        <v>97.241801838961095</v>
      </c>
      <c r="P61" s="195">
        <f t="shared" si="4"/>
        <v>-5.1801838961097246E-2</v>
      </c>
      <c r="Q61" s="195">
        <f t="shared" si="5"/>
        <v>-0.17000000000004256</v>
      </c>
    </row>
    <row r="62" spans="1:17">
      <c r="A62" s="34" t="s">
        <v>104</v>
      </c>
      <c r="B62" s="194">
        <f>PPCL_NG!I62+PPCL_Spot!I62+GT_NG!I62+GT_Spot!I62+Bawana_NG!I62+Bawana_RLNG!I62+Bawana_Spot!I62</f>
        <v>139.78</v>
      </c>
      <c r="C62" s="194">
        <f>PPCL_NG!P62+PPCL_Spot!P62+GT_NG!P62+GT_Spot!P62+Bawana_NG!P62+Bawana_RLNG!P62+Bawana_Spot!P62</f>
        <v>139.85229766762546</v>
      </c>
      <c r="D62" s="195">
        <f t="shared" si="0"/>
        <v>-7.2297667625463191E-2</v>
      </c>
      <c r="E62" s="194">
        <f>PPCL_NG!J62+PPCL_Spot!J62+GT_NG!J62+GT_Spot!J62+Bawana_NG!J62+Bawana_RLNG!J62+Bawana_Spot!J62</f>
        <v>79.960000000000008</v>
      </c>
      <c r="F62" s="194">
        <f>PPCL_NG!Q62+PPCL_Spot!Q62+GT_NG!Q62+GT_Spot!Q62+Bawana_NG!Q62+Bawana_RLNG!Q62+Bawana_Spot!Q62</f>
        <v>79.999440816680732</v>
      </c>
      <c r="G62" s="195">
        <f t="shared" si="1"/>
        <v>-3.9440816680723856E-2</v>
      </c>
      <c r="H62" s="194">
        <f>PPCL_NG!K62+PPCL_Spot!K62+GT_NG!K62+GT_Spot!K62+Bawana_NG!K62+Bawana_RLNG!K62+Bawana_Spot!K62</f>
        <v>14.709999999999999</v>
      </c>
      <c r="I62" s="194">
        <f>PPCL_NG!R62+PPCL_Spot!R62+GT_NG!R62+GT_Spot!R62+Bawana_NG!R62+Bawana_RLNG!R62+Bawana_Spot!R62</f>
        <v>14.709122374608913</v>
      </c>
      <c r="J62" s="195">
        <f t="shared" si="2"/>
        <v>8.7762539108560134E-4</v>
      </c>
      <c r="K62" s="194">
        <f>PPCL_NG!L62+PPCL_Spot!L62+GT_NG!L62+GT_Spot!L62+Bawana_NG!L62+Bawana_RLNG!L62+Bawana_Spot!L62</f>
        <v>65.67</v>
      </c>
      <c r="L62" s="194">
        <f>PPCL_NG!S62+PPCL_Spot!S62+GT_NG!S62+GT_Spot!S62+Bawana_NG!S62+Bawana_RLNG!S62+Bawana_Spot!S62</f>
        <v>65.677337302123846</v>
      </c>
      <c r="M62" s="195">
        <f t="shared" si="3"/>
        <v>-7.3373021238438696E-3</v>
      </c>
      <c r="N62" s="194">
        <f>PPCL_NG!M62+PPCL_Spot!M62+GT_NG!M62+GT_Spot!M62+Bawana_NG!M62+Bawana_RLNG!M62+Bawana_Spot!M62</f>
        <v>97.19</v>
      </c>
      <c r="O62" s="194">
        <f>PPCL_NG!T62+PPCL_Spot!T62+GT_NG!T62+GT_Spot!T62+Bawana_NG!T62+Bawana_RLNG!T62+Bawana_Spot!T62</f>
        <v>97.241801838961095</v>
      </c>
      <c r="P62" s="195">
        <f t="shared" si="4"/>
        <v>-5.1801838961097246E-2</v>
      </c>
      <c r="Q62" s="195">
        <f t="shared" si="5"/>
        <v>-0.17000000000004256</v>
      </c>
    </row>
    <row r="63" spans="1:17">
      <c r="A63" s="34" t="s">
        <v>105</v>
      </c>
      <c r="B63" s="194">
        <f>PPCL_NG!I63+PPCL_Spot!I63+GT_NG!I63+GT_Spot!I63+Bawana_NG!I63+Bawana_RLNG!I63+Bawana_Spot!I63</f>
        <v>139.78</v>
      </c>
      <c r="C63" s="194">
        <f>PPCL_NG!P63+PPCL_Spot!P63+GT_NG!P63+GT_Spot!P63+Bawana_NG!P63+Bawana_RLNG!P63+Bawana_Spot!P63</f>
        <v>139.85229766762546</v>
      </c>
      <c r="D63" s="195">
        <f t="shared" si="0"/>
        <v>-7.2297667625463191E-2</v>
      </c>
      <c r="E63" s="194">
        <f>PPCL_NG!J63+PPCL_Spot!J63+GT_NG!J63+GT_Spot!J63+Bawana_NG!J63+Bawana_RLNG!J63+Bawana_Spot!J63</f>
        <v>79.960000000000008</v>
      </c>
      <c r="F63" s="194">
        <f>PPCL_NG!Q63+PPCL_Spot!Q63+GT_NG!Q63+GT_Spot!Q63+Bawana_NG!Q63+Bawana_RLNG!Q63+Bawana_Spot!Q63</f>
        <v>79.999440816680732</v>
      </c>
      <c r="G63" s="195">
        <f t="shared" si="1"/>
        <v>-3.9440816680723856E-2</v>
      </c>
      <c r="H63" s="194">
        <f>PPCL_NG!K63+PPCL_Spot!K63+GT_NG!K63+GT_Spot!K63+Bawana_NG!K63+Bawana_RLNG!K63+Bawana_Spot!K63</f>
        <v>14.709999999999999</v>
      </c>
      <c r="I63" s="194">
        <f>PPCL_NG!R63+PPCL_Spot!R63+GT_NG!R63+GT_Spot!R63+Bawana_NG!R63+Bawana_RLNG!R63+Bawana_Spot!R63</f>
        <v>14.709122374608913</v>
      </c>
      <c r="J63" s="195">
        <f t="shared" si="2"/>
        <v>8.7762539108560134E-4</v>
      </c>
      <c r="K63" s="194">
        <f>PPCL_NG!L63+PPCL_Spot!L63+GT_NG!L63+GT_Spot!L63+Bawana_NG!L63+Bawana_RLNG!L63+Bawana_Spot!L63</f>
        <v>65.67</v>
      </c>
      <c r="L63" s="194">
        <f>PPCL_NG!S63+PPCL_Spot!S63+GT_NG!S63+GT_Spot!S63+Bawana_NG!S63+Bawana_RLNG!S63+Bawana_Spot!S63</f>
        <v>65.677337302123846</v>
      </c>
      <c r="M63" s="195">
        <f t="shared" si="3"/>
        <v>-7.3373021238438696E-3</v>
      </c>
      <c r="N63" s="194">
        <f>PPCL_NG!M63+PPCL_Spot!M63+GT_NG!M63+GT_Spot!M63+Bawana_NG!M63+Bawana_RLNG!M63+Bawana_Spot!M63</f>
        <v>97.19</v>
      </c>
      <c r="O63" s="194">
        <f>PPCL_NG!T63+PPCL_Spot!T63+GT_NG!T63+GT_Spot!T63+Bawana_NG!T63+Bawana_RLNG!T63+Bawana_Spot!T63</f>
        <v>97.241801838961095</v>
      </c>
      <c r="P63" s="195">
        <f t="shared" si="4"/>
        <v>-5.1801838961097246E-2</v>
      </c>
      <c r="Q63" s="195">
        <f t="shared" si="5"/>
        <v>-0.17000000000004256</v>
      </c>
    </row>
    <row r="64" spans="1:17">
      <c r="A64" s="34" t="s">
        <v>106</v>
      </c>
      <c r="B64" s="194">
        <f>PPCL_NG!I64+PPCL_Spot!I64+GT_NG!I64+GT_Spot!I64+Bawana_NG!I64+Bawana_RLNG!I64+Bawana_Spot!I64</f>
        <v>139.78</v>
      </c>
      <c r="C64" s="194">
        <f>PPCL_NG!P64+PPCL_Spot!P64+GT_NG!P64+GT_Spot!P64+Bawana_NG!P64+Bawana_RLNG!P64+Bawana_Spot!P64</f>
        <v>139.85229766762546</v>
      </c>
      <c r="D64" s="195">
        <f t="shared" si="0"/>
        <v>-7.2297667625463191E-2</v>
      </c>
      <c r="E64" s="194">
        <f>PPCL_NG!J64+PPCL_Spot!J64+GT_NG!J64+GT_Spot!J64+Bawana_NG!J64+Bawana_RLNG!J64+Bawana_Spot!J64</f>
        <v>79.960000000000008</v>
      </c>
      <c r="F64" s="194">
        <f>PPCL_NG!Q64+PPCL_Spot!Q64+GT_NG!Q64+GT_Spot!Q64+Bawana_NG!Q64+Bawana_RLNG!Q64+Bawana_Spot!Q64</f>
        <v>79.999440816680732</v>
      </c>
      <c r="G64" s="195">
        <f t="shared" si="1"/>
        <v>-3.9440816680723856E-2</v>
      </c>
      <c r="H64" s="194">
        <f>PPCL_NG!K64+PPCL_Spot!K64+GT_NG!K64+GT_Spot!K64+Bawana_NG!K64+Bawana_RLNG!K64+Bawana_Spot!K64</f>
        <v>14.709999999999999</v>
      </c>
      <c r="I64" s="194">
        <f>PPCL_NG!R64+PPCL_Spot!R64+GT_NG!R64+GT_Spot!R64+Bawana_NG!R64+Bawana_RLNG!R64+Bawana_Spot!R64</f>
        <v>14.709122374608913</v>
      </c>
      <c r="J64" s="195">
        <f t="shared" si="2"/>
        <v>8.7762539108560134E-4</v>
      </c>
      <c r="K64" s="194">
        <f>PPCL_NG!L64+PPCL_Spot!L64+GT_NG!L64+GT_Spot!L64+Bawana_NG!L64+Bawana_RLNG!L64+Bawana_Spot!L64</f>
        <v>65.67</v>
      </c>
      <c r="L64" s="194">
        <f>PPCL_NG!S64+PPCL_Spot!S64+GT_NG!S64+GT_Spot!S64+Bawana_NG!S64+Bawana_RLNG!S64+Bawana_Spot!S64</f>
        <v>65.677337302123846</v>
      </c>
      <c r="M64" s="195">
        <f t="shared" si="3"/>
        <v>-7.3373021238438696E-3</v>
      </c>
      <c r="N64" s="194">
        <f>PPCL_NG!M64+PPCL_Spot!M64+GT_NG!M64+GT_Spot!M64+Bawana_NG!M64+Bawana_RLNG!M64+Bawana_Spot!M64</f>
        <v>97.19</v>
      </c>
      <c r="O64" s="194">
        <f>PPCL_NG!T64+PPCL_Spot!T64+GT_NG!T64+GT_Spot!T64+Bawana_NG!T64+Bawana_RLNG!T64+Bawana_Spot!T64</f>
        <v>97.241801838961095</v>
      </c>
      <c r="P64" s="195">
        <f t="shared" si="4"/>
        <v>-5.1801838961097246E-2</v>
      </c>
      <c r="Q64" s="195">
        <f t="shared" si="5"/>
        <v>-0.17000000000004256</v>
      </c>
    </row>
    <row r="65" spans="1:17">
      <c r="A65" s="34" t="s">
        <v>107</v>
      </c>
      <c r="B65" s="194">
        <f>PPCL_NG!I65+PPCL_Spot!I65+GT_NG!I65+GT_Spot!I65+Bawana_NG!I65+Bawana_RLNG!I65+Bawana_Spot!I65</f>
        <v>139.78</v>
      </c>
      <c r="C65" s="194">
        <f>PPCL_NG!P65+PPCL_Spot!P65+GT_NG!P65+GT_Spot!P65+Bawana_NG!P65+Bawana_RLNG!P65+Bawana_Spot!P65</f>
        <v>139.85229766762546</v>
      </c>
      <c r="D65" s="195">
        <f t="shared" si="0"/>
        <v>-7.2297667625463191E-2</v>
      </c>
      <c r="E65" s="194">
        <f>PPCL_NG!J65+PPCL_Spot!J65+GT_NG!J65+GT_Spot!J65+Bawana_NG!J65+Bawana_RLNG!J65+Bawana_Spot!J65</f>
        <v>79.960000000000008</v>
      </c>
      <c r="F65" s="194">
        <f>PPCL_NG!Q65+PPCL_Spot!Q65+GT_NG!Q65+GT_Spot!Q65+Bawana_NG!Q65+Bawana_RLNG!Q65+Bawana_Spot!Q65</f>
        <v>79.999440816680732</v>
      </c>
      <c r="G65" s="195">
        <f t="shared" si="1"/>
        <v>-3.9440816680723856E-2</v>
      </c>
      <c r="H65" s="194">
        <f>PPCL_NG!K65+PPCL_Spot!K65+GT_NG!K65+GT_Spot!K65+Bawana_NG!K65+Bawana_RLNG!K65+Bawana_Spot!K65</f>
        <v>14.709999999999999</v>
      </c>
      <c r="I65" s="194">
        <f>PPCL_NG!R65+PPCL_Spot!R65+GT_NG!R65+GT_Spot!R65+Bawana_NG!R65+Bawana_RLNG!R65+Bawana_Spot!R65</f>
        <v>14.709122374608913</v>
      </c>
      <c r="J65" s="195">
        <f t="shared" si="2"/>
        <v>8.7762539108560134E-4</v>
      </c>
      <c r="K65" s="194">
        <f>PPCL_NG!L65+PPCL_Spot!L65+GT_NG!L65+GT_Spot!L65+Bawana_NG!L65+Bawana_RLNG!L65+Bawana_Spot!L65</f>
        <v>65.67</v>
      </c>
      <c r="L65" s="194">
        <f>PPCL_NG!S65+PPCL_Spot!S65+GT_NG!S65+GT_Spot!S65+Bawana_NG!S65+Bawana_RLNG!S65+Bawana_Spot!S65</f>
        <v>65.677337302123846</v>
      </c>
      <c r="M65" s="195">
        <f t="shared" si="3"/>
        <v>-7.3373021238438696E-3</v>
      </c>
      <c r="N65" s="194">
        <f>PPCL_NG!M65+PPCL_Spot!M65+GT_NG!M65+GT_Spot!M65+Bawana_NG!M65+Bawana_RLNG!M65+Bawana_Spot!M65</f>
        <v>97.19</v>
      </c>
      <c r="O65" s="194">
        <f>PPCL_NG!T65+PPCL_Spot!T65+GT_NG!T65+GT_Spot!T65+Bawana_NG!T65+Bawana_RLNG!T65+Bawana_Spot!T65</f>
        <v>97.241801838961095</v>
      </c>
      <c r="P65" s="195">
        <f t="shared" si="4"/>
        <v>-5.1801838961097246E-2</v>
      </c>
      <c r="Q65" s="195">
        <f t="shared" si="5"/>
        <v>-0.17000000000004256</v>
      </c>
    </row>
    <row r="66" spans="1:17">
      <c r="A66" s="34" t="s">
        <v>108</v>
      </c>
      <c r="B66" s="194">
        <f>PPCL_NG!I66+PPCL_Spot!I66+GT_NG!I66+GT_Spot!I66+Bawana_NG!I66+Bawana_RLNG!I66+Bawana_Spot!I66</f>
        <v>139.78</v>
      </c>
      <c r="C66" s="194">
        <f>PPCL_NG!P66+PPCL_Spot!P66+GT_NG!P66+GT_Spot!P66+Bawana_NG!P66+Bawana_RLNG!P66+Bawana_Spot!P66</f>
        <v>139.85229766762546</v>
      </c>
      <c r="D66" s="195">
        <f t="shared" si="0"/>
        <v>-7.2297667625463191E-2</v>
      </c>
      <c r="E66" s="194">
        <f>PPCL_NG!J66+PPCL_Spot!J66+GT_NG!J66+GT_Spot!J66+Bawana_NG!J66+Bawana_RLNG!J66+Bawana_Spot!J66</f>
        <v>79.960000000000008</v>
      </c>
      <c r="F66" s="194">
        <f>PPCL_NG!Q66+PPCL_Spot!Q66+GT_NG!Q66+GT_Spot!Q66+Bawana_NG!Q66+Bawana_RLNG!Q66+Bawana_Spot!Q66</f>
        <v>79.999440816680732</v>
      </c>
      <c r="G66" s="195">
        <f t="shared" si="1"/>
        <v>-3.9440816680723856E-2</v>
      </c>
      <c r="H66" s="194">
        <f>PPCL_NG!K66+PPCL_Spot!K66+GT_NG!K66+GT_Spot!K66+Bawana_NG!K66+Bawana_RLNG!K66+Bawana_Spot!K66</f>
        <v>14.709999999999999</v>
      </c>
      <c r="I66" s="194">
        <f>PPCL_NG!R66+PPCL_Spot!R66+GT_NG!R66+GT_Spot!R66+Bawana_NG!R66+Bawana_RLNG!R66+Bawana_Spot!R66</f>
        <v>14.709122374608913</v>
      </c>
      <c r="J66" s="195">
        <f t="shared" si="2"/>
        <v>8.7762539108560134E-4</v>
      </c>
      <c r="K66" s="194">
        <f>PPCL_NG!L66+PPCL_Spot!L66+GT_NG!L66+GT_Spot!L66+Bawana_NG!L66+Bawana_RLNG!L66+Bawana_Spot!L66</f>
        <v>65.67</v>
      </c>
      <c r="L66" s="194">
        <f>PPCL_NG!S66+PPCL_Spot!S66+GT_NG!S66+GT_Spot!S66+Bawana_NG!S66+Bawana_RLNG!S66+Bawana_Spot!S66</f>
        <v>65.677337302123846</v>
      </c>
      <c r="M66" s="195">
        <f t="shared" si="3"/>
        <v>-7.3373021238438696E-3</v>
      </c>
      <c r="N66" s="194">
        <f>PPCL_NG!M66+PPCL_Spot!M66+GT_NG!M66+GT_Spot!M66+Bawana_NG!M66+Bawana_RLNG!M66+Bawana_Spot!M66</f>
        <v>97.19</v>
      </c>
      <c r="O66" s="194">
        <f>PPCL_NG!T66+PPCL_Spot!T66+GT_NG!T66+GT_Spot!T66+Bawana_NG!T66+Bawana_RLNG!T66+Bawana_Spot!T66</f>
        <v>97.241801838961095</v>
      </c>
      <c r="P66" s="195">
        <f t="shared" si="4"/>
        <v>-5.1801838961097246E-2</v>
      </c>
      <c r="Q66" s="195">
        <f t="shared" si="5"/>
        <v>-0.17000000000004256</v>
      </c>
    </row>
    <row r="67" spans="1:17">
      <c r="A67" s="34" t="s">
        <v>109</v>
      </c>
      <c r="B67" s="194">
        <f>PPCL_NG!I67+PPCL_Spot!I67+GT_NG!I67+GT_Spot!I67+Bawana_NG!I67+Bawana_RLNG!I67+Bawana_Spot!I67</f>
        <v>139.78</v>
      </c>
      <c r="C67" s="194">
        <f>PPCL_NG!P67+PPCL_Spot!P67+GT_NG!P67+GT_Spot!P67+Bawana_NG!P67+Bawana_RLNG!P67+Bawana_Spot!P67</f>
        <v>139.85229766762546</v>
      </c>
      <c r="D67" s="195">
        <f t="shared" ref="D67:D99" si="6">B67-C67</f>
        <v>-7.2297667625463191E-2</v>
      </c>
      <c r="E67" s="194">
        <f>PPCL_NG!J67+PPCL_Spot!J67+GT_NG!J67+GT_Spot!J67+Bawana_NG!J67+Bawana_RLNG!J67+Bawana_Spot!J67</f>
        <v>79.960000000000008</v>
      </c>
      <c r="F67" s="194">
        <f>PPCL_NG!Q67+PPCL_Spot!Q67+GT_NG!Q67+GT_Spot!Q67+Bawana_NG!Q67+Bawana_RLNG!Q67+Bawana_Spot!Q67</f>
        <v>79.999440816680732</v>
      </c>
      <c r="G67" s="195">
        <f t="shared" ref="G67:G99" si="7">E67-F67</f>
        <v>-3.9440816680723856E-2</v>
      </c>
      <c r="H67" s="194">
        <f>PPCL_NG!K67+PPCL_Spot!K67+GT_NG!K67+GT_Spot!K67+Bawana_NG!K67+Bawana_RLNG!K67+Bawana_Spot!K67</f>
        <v>14.709999999999999</v>
      </c>
      <c r="I67" s="194">
        <f>PPCL_NG!R67+PPCL_Spot!R67+GT_NG!R67+GT_Spot!R67+Bawana_NG!R67+Bawana_RLNG!R67+Bawana_Spot!R67</f>
        <v>14.709122374608913</v>
      </c>
      <c r="J67" s="195">
        <f t="shared" ref="J67:J99" si="8">H67-I67</f>
        <v>8.7762539108560134E-4</v>
      </c>
      <c r="K67" s="194">
        <f>PPCL_NG!L67+PPCL_Spot!L67+GT_NG!L67+GT_Spot!L67+Bawana_NG!L67+Bawana_RLNG!L67+Bawana_Spot!L67</f>
        <v>65.67</v>
      </c>
      <c r="L67" s="194">
        <f>PPCL_NG!S67+PPCL_Spot!S67+GT_NG!S67+GT_Spot!S67+Bawana_NG!S67+Bawana_RLNG!S67+Bawana_Spot!S67</f>
        <v>65.677337302123846</v>
      </c>
      <c r="M67" s="195">
        <f t="shared" ref="M67:M99" si="9">K67-L67</f>
        <v>-7.3373021238438696E-3</v>
      </c>
      <c r="N67" s="194">
        <f>PPCL_NG!M67+PPCL_Spot!M67+GT_NG!M67+GT_Spot!M67+Bawana_NG!M67+Bawana_RLNG!M67+Bawana_Spot!M67</f>
        <v>97.19</v>
      </c>
      <c r="O67" s="194">
        <f>PPCL_NG!T67+PPCL_Spot!T67+GT_NG!T67+GT_Spot!T67+Bawana_NG!T67+Bawana_RLNG!T67+Bawana_Spot!T67</f>
        <v>97.241801838961095</v>
      </c>
      <c r="P67" s="195">
        <f t="shared" ref="P67:P99" si="10">N67-O67</f>
        <v>-5.1801838961097246E-2</v>
      </c>
      <c r="Q67" s="195">
        <f t="shared" si="5"/>
        <v>-0.17000000000004256</v>
      </c>
    </row>
    <row r="68" spans="1:17">
      <c r="A68" s="34" t="s">
        <v>110</v>
      </c>
      <c r="B68" s="194">
        <f>PPCL_NG!I68+PPCL_Spot!I68+GT_NG!I68+GT_Spot!I68+Bawana_NG!I68+Bawana_RLNG!I68+Bawana_Spot!I68</f>
        <v>139.78</v>
      </c>
      <c r="C68" s="194">
        <f>PPCL_NG!P68+PPCL_Spot!P68+GT_NG!P68+GT_Spot!P68+Bawana_NG!P68+Bawana_RLNG!P68+Bawana_Spot!P68</f>
        <v>139.85229766762546</v>
      </c>
      <c r="D68" s="195">
        <f t="shared" si="6"/>
        <v>-7.2297667625463191E-2</v>
      </c>
      <c r="E68" s="194">
        <f>PPCL_NG!J68+PPCL_Spot!J68+GT_NG!J68+GT_Spot!J68+Bawana_NG!J68+Bawana_RLNG!J68+Bawana_Spot!J68</f>
        <v>79.960000000000008</v>
      </c>
      <c r="F68" s="194">
        <f>PPCL_NG!Q68+PPCL_Spot!Q68+GT_NG!Q68+GT_Spot!Q68+Bawana_NG!Q68+Bawana_RLNG!Q68+Bawana_Spot!Q68</f>
        <v>79.999440816680732</v>
      </c>
      <c r="G68" s="195">
        <f t="shared" si="7"/>
        <v>-3.9440816680723856E-2</v>
      </c>
      <c r="H68" s="194">
        <f>PPCL_NG!K68+PPCL_Spot!K68+GT_NG!K68+GT_Spot!K68+Bawana_NG!K68+Bawana_RLNG!K68+Bawana_Spot!K68</f>
        <v>14.709999999999999</v>
      </c>
      <c r="I68" s="194">
        <f>PPCL_NG!R68+PPCL_Spot!R68+GT_NG!R68+GT_Spot!R68+Bawana_NG!R68+Bawana_RLNG!R68+Bawana_Spot!R68</f>
        <v>14.709122374608913</v>
      </c>
      <c r="J68" s="195">
        <f t="shared" si="8"/>
        <v>8.7762539108560134E-4</v>
      </c>
      <c r="K68" s="194">
        <f>PPCL_NG!L68+PPCL_Spot!L68+GT_NG!L68+GT_Spot!L68+Bawana_NG!L68+Bawana_RLNG!L68+Bawana_Spot!L68</f>
        <v>65.67</v>
      </c>
      <c r="L68" s="194">
        <f>PPCL_NG!S68+PPCL_Spot!S68+GT_NG!S68+GT_Spot!S68+Bawana_NG!S68+Bawana_RLNG!S68+Bawana_Spot!S68</f>
        <v>65.677337302123846</v>
      </c>
      <c r="M68" s="195">
        <f t="shared" si="9"/>
        <v>-7.3373021238438696E-3</v>
      </c>
      <c r="N68" s="194">
        <f>PPCL_NG!M68+PPCL_Spot!M68+GT_NG!M68+GT_Spot!M68+Bawana_NG!M68+Bawana_RLNG!M68+Bawana_Spot!M68</f>
        <v>97.19</v>
      </c>
      <c r="O68" s="194">
        <f>PPCL_NG!T68+PPCL_Spot!T68+GT_NG!T68+GT_Spot!T68+Bawana_NG!T68+Bawana_RLNG!T68+Bawana_Spot!T68</f>
        <v>97.241801838961095</v>
      </c>
      <c r="P68" s="195">
        <f t="shared" si="10"/>
        <v>-5.1801838961097246E-2</v>
      </c>
      <c r="Q68" s="195">
        <f t="shared" ref="Q68:Q99" si="11">D68+G68+J68+M68+P68</f>
        <v>-0.17000000000004256</v>
      </c>
    </row>
    <row r="69" spans="1:17">
      <c r="A69" s="34" t="s">
        <v>111</v>
      </c>
      <c r="B69" s="194">
        <f>PPCL_NG!I69+PPCL_Spot!I69+GT_NG!I69+GT_Spot!I69+Bawana_NG!I69+Bawana_RLNG!I69+Bawana_Spot!I69</f>
        <v>135.07</v>
      </c>
      <c r="C69" s="194">
        <f>PPCL_NG!P69+PPCL_Spot!P69+GT_NG!P69+GT_Spot!P69+Bawana_NG!P69+Bawana_RLNG!P69+Bawana_Spot!P69</f>
        <v>135.14256590628565</v>
      </c>
      <c r="D69" s="195">
        <f t="shared" si="6"/>
        <v>-7.2565906285660731E-2</v>
      </c>
      <c r="E69" s="194">
        <f>PPCL_NG!J69+PPCL_Spot!J69+GT_NG!J69+GT_Spot!J69+Bawana_NG!J69+Bawana_RLNG!J69+Bawana_Spot!J69</f>
        <v>77.240000000000009</v>
      </c>
      <c r="F69" s="194">
        <f>PPCL_NG!Q69+PPCL_Spot!Q69+GT_NG!Q69+GT_Spot!Q69+Bawana_NG!Q69+Bawana_RLNG!Q69+Bawana_Spot!Q69</f>
        <v>77.279595760709469</v>
      </c>
      <c r="G69" s="195">
        <f t="shared" si="7"/>
        <v>-3.9595760709460137E-2</v>
      </c>
      <c r="H69" s="194">
        <f>PPCL_NG!K69+PPCL_Spot!K69+GT_NG!K69+GT_Spot!K69+Bawana_NG!K69+Bawana_RLNG!K69+Bawana_Spot!K69</f>
        <v>14.709999999999999</v>
      </c>
      <c r="I69" s="194">
        <f>PPCL_NG!R69+PPCL_Spot!R69+GT_NG!R69+GT_Spot!R69+Bawana_NG!R69+Bawana_RLNG!R69+Bawana_Spot!R69</f>
        <v>14.709126096158641</v>
      </c>
      <c r="J69" s="195">
        <f t="shared" si="8"/>
        <v>8.7390384135765942E-4</v>
      </c>
      <c r="K69" s="194">
        <f>PPCL_NG!L69+PPCL_Spot!L69+GT_NG!L69+GT_Spot!L69+Bawana_NG!L69+Bawana_RLNG!L69+Bawana_Spot!L69</f>
        <v>65.039999999999992</v>
      </c>
      <c r="L69" s="194">
        <f>PPCL_NG!S69+PPCL_Spot!S69+GT_NG!S69+GT_Spot!S69+Bawana_NG!S69+Bawana_RLNG!S69+Bawana_Spot!S69</f>
        <v>65.047378550938845</v>
      </c>
      <c r="M69" s="195">
        <f t="shared" si="9"/>
        <v>-7.3785509388528681E-3</v>
      </c>
      <c r="N69" s="194">
        <f>PPCL_NG!M69+PPCL_Spot!M69+GT_NG!M69+GT_Spot!M69+Bawana_NG!M69+Bawana_RLNG!M69+Bawana_Spot!M69</f>
        <v>108.27</v>
      </c>
      <c r="O69" s="194">
        <f>PPCL_NG!T69+PPCL_Spot!T69+GT_NG!T69+GT_Spot!T69+Bawana_NG!T69+Bawana_RLNG!T69+Bawana_Spot!T69</f>
        <v>108.32133368590743</v>
      </c>
      <c r="P69" s="195">
        <f t="shared" si="10"/>
        <v>-5.1333685907437143E-2</v>
      </c>
      <c r="Q69" s="195">
        <f t="shared" si="11"/>
        <v>-0.17000000000005322</v>
      </c>
    </row>
    <row r="70" spans="1:17">
      <c r="A70" s="34" t="s">
        <v>112</v>
      </c>
      <c r="B70" s="194">
        <f>PPCL_NG!I70+PPCL_Spot!I70+GT_NG!I70+GT_Spot!I70+Bawana_NG!I70+Bawana_RLNG!I70+Bawana_Spot!I70</f>
        <v>135.07</v>
      </c>
      <c r="C70" s="194">
        <f>PPCL_NG!P70+PPCL_Spot!P70+GT_NG!P70+GT_Spot!P70+Bawana_NG!P70+Bawana_RLNG!P70+Bawana_Spot!P70</f>
        <v>135.14256590628565</v>
      </c>
      <c r="D70" s="195">
        <f t="shared" si="6"/>
        <v>-7.2565906285660731E-2</v>
      </c>
      <c r="E70" s="194">
        <f>PPCL_NG!J70+PPCL_Spot!J70+GT_NG!J70+GT_Spot!J70+Bawana_NG!J70+Bawana_RLNG!J70+Bawana_Spot!J70</f>
        <v>77.240000000000009</v>
      </c>
      <c r="F70" s="194">
        <f>PPCL_NG!Q70+PPCL_Spot!Q70+GT_NG!Q70+GT_Spot!Q70+Bawana_NG!Q70+Bawana_RLNG!Q70+Bawana_Spot!Q70</f>
        <v>77.279595760709469</v>
      </c>
      <c r="G70" s="195">
        <f t="shared" si="7"/>
        <v>-3.9595760709460137E-2</v>
      </c>
      <c r="H70" s="194">
        <f>PPCL_NG!K70+PPCL_Spot!K70+GT_NG!K70+GT_Spot!K70+Bawana_NG!K70+Bawana_RLNG!K70+Bawana_Spot!K70</f>
        <v>14.709999999999999</v>
      </c>
      <c r="I70" s="194">
        <f>PPCL_NG!R70+PPCL_Spot!R70+GT_NG!R70+GT_Spot!R70+Bawana_NG!R70+Bawana_RLNG!R70+Bawana_Spot!R70</f>
        <v>14.709126096158641</v>
      </c>
      <c r="J70" s="195">
        <f t="shared" si="8"/>
        <v>8.7390384135765942E-4</v>
      </c>
      <c r="K70" s="194">
        <f>PPCL_NG!L70+PPCL_Spot!L70+GT_NG!L70+GT_Spot!L70+Bawana_NG!L70+Bawana_RLNG!L70+Bawana_Spot!L70</f>
        <v>65.039999999999992</v>
      </c>
      <c r="L70" s="194">
        <f>PPCL_NG!S70+PPCL_Spot!S70+GT_NG!S70+GT_Spot!S70+Bawana_NG!S70+Bawana_RLNG!S70+Bawana_Spot!S70</f>
        <v>65.047378550938845</v>
      </c>
      <c r="M70" s="195">
        <f t="shared" si="9"/>
        <v>-7.3785509388528681E-3</v>
      </c>
      <c r="N70" s="194">
        <f>PPCL_NG!M70+PPCL_Spot!M70+GT_NG!M70+GT_Spot!M70+Bawana_NG!M70+Bawana_RLNG!M70+Bawana_Spot!M70</f>
        <v>108.27</v>
      </c>
      <c r="O70" s="194">
        <f>PPCL_NG!T70+PPCL_Spot!T70+GT_NG!T70+GT_Spot!T70+Bawana_NG!T70+Bawana_RLNG!T70+Bawana_Spot!T70</f>
        <v>108.32133368590743</v>
      </c>
      <c r="P70" s="195">
        <f t="shared" si="10"/>
        <v>-5.1333685907437143E-2</v>
      </c>
      <c r="Q70" s="195">
        <f t="shared" si="11"/>
        <v>-0.17000000000005322</v>
      </c>
    </row>
    <row r="71" spans="1:17">
      <c r="A71" s="34" t="s">
        <v>113</v>
      </c>
      <c r="B71" s="194">
        <f>PPCL_NG!I71+PPCL_Spot!I71+GT_NG!I71+GT_Spot!I71+Bawana_NG!I71+Bawana_RLNG!I71+Bawana_Spot!I71</f>
        <v>134.49</v>
      </c>
      <c r="C71" s="194">
        <f>PPCL_NG!P71+PPCL_Spot!P71+GT_NG!P71+GT_Spot!P71+Bawana_NG!P71+Bawana_RLNG!P71+Bawana_Spot!P71</f>
        <v>134.56165147736138</v>
      </c>
      <c r="D71" s="195">
        <f t="shared" si="6"/>
        <v>-7.1651477361371008E-2</v>
      </c>
      <c r="E71" s="194">
        <f>PPCL_NG!J71+PPCL_Spot!J71+GT_NG!J71+GT_Spot!J71+Bawana_NG!J71+Bawana_RLNG!J71+Bawana_Spot!J71</f>
        <v>77.240000000000009</v>
      </c>
      <c r="F71" s="194">
        <f>PPCL_NG!Q71+PPCL_Spot!Q71+GT_NG!Q71+GT_Spot!Q71+Bawana_NG!Q71+Bawana_RLNG!Q71+Bawana_Spot!Q71</f>
        <v>77.280864963560731</v>
      </c>
      <c r="G71" s="195">
        <f t="shared" si="7"/>
        <v>-4.086496356072189E-2</v>
      </c>
      <c r="H71" s="194">
        <f>PPCL_NG!K71+PPCL_Spot!K71+GT_NG!K71+GT_Spot!K71+Bawana_NG!K71+Bawana_RLNG!K71+Bawana_Spot!K71</f>
        <v>14.709999999999999</v>
      </c>
      <c r="I71" s="194">
        <f>PPCL_NG!R71+PPCL_Spot!R71+GT_NG!R71+GT_Spot!R71+Bawana_NG!R71+Bawana_RLNG!R71+Bawana_Spot!R71</f>
        <v>14.709126096158641</v>
      </c>
      <c r="J71" s="195">
        <f t="shared" si="8"/>
        <v>8.7390384135765942E-4</v>
      </c>
      <c r="K71" s="194">
        <f>PPCL_NG!L71+PPCL_Spot!L71+GT_NG!L71+GT_Spot!L71+Bawana_NG!L71+Bawana_RLNG!L71+Bawana_Spot!L71</f>
        <v>65.039999999999992</v>
      </c>
      <c r="L71" s="194">
        <f>PPCL_NG!S71+PPCL_Spot!S71+GT_NG!S71+GT_Spot!S71+Bawana_NG!S71+Bawana_RLNG!S71+Bawana_Spot!S71</f>
        <v>65.047708543680173</v>
      </c>
      <c r="M71" s="195">
        <f t="shared" si="9"/>
        <v>-7.7085436801809237E-3</v>
      </c>
      <c r="N71" s="194">
        <f>PPCL_NG!M71+PPCL_Spot!M71+GT_NG!M71+GT_Spot!M71+Bawana_NG!M71+Bawana_RLNG!M71+Bawana_Spot!M71</f>
        <v>107.85</v>
      </c>
      <c r="O71" s="194">
        <f>PPCL_NG!T71+PPCL_Spot!T71+GT_NG!T71+GT_Spot!T71+Bawana_NG!T71+Bawana_RLNG!T71+Bawana_Spot!T71</f>
        <v>107.9006489192391</v>
      </c>
      <c r="P71" s="195">
        <f t="shared" si="10"/>
        <v>-5.0648919239108636E-2</v>
      </c>
      <c r="Q71" s="195">
        <f t="shared" si="11"/>
        <v>-0.1700000000000248</v>
      </c>
    </row>
    <row r="72" spans="1:17">
      <c r="A72" s="34" t="s">
        <v>114</v>
      </c>
      <c r="B72" s="194">
        <f>PPCL_NG!I72+PPCL_Spot!I72+GT_NG!I72+GT_Spot!I72+Bawana_NG!I72+Bawana_RLNG!I72+Bawana_Spot!I72</f>
        <v>134.49</v>
      </c>
      <c r="C72" s="194">
        <f>PPCL_NG!P72+PPCL_Spot!P72+GT_NG!P72+GT_Spot!P72+Bawana_NG!P72+Bawana_RLNG!P72+Bawana_Spot!P72</f>
        <v>134.56165147736138</v>
      </c>
      <c r="D72" s="195">
        <f t="shared" si="6"/>
        <v>-7.1651477361371008E-2</v>
      </c>
      <c r="E72" s="194">
        <f>PPCL_NG!J72+PPCL_Spot!J72+GT_NG!J72+GT_Spot!J72+Bawana_NG!J72+Bawana_RLNG!J72+Bawana_Spot!J72</f>
        <v>77.240000000000009</v>
      </c>
      <c r="F72" s="194">
        <f>PPCL_NG!Q72+PPCL_Spot!Q72+GT_NG!Q72+GT_Spot!Q72+Bawana_NG!Q72+Bawana_RLNG!Q72+Bawana_Spot!Q72</f>
        <v>77.280864963560731</v>
      </c>
      <c r="G72" s="195">
        <f t="shared" si="7"/>
        <v>-4.086496356072189E-2</v>
      </c>
      <c r="H72" s="194">
        <f>PPCL_NG!K72+PPCL_Spot!K72+GT_NG!K72+GT_Spot!K72+Bawana_NG!K72+Bawana_RLNG!K72+Bawana_Spot!K72</f>
        <v>14.709999999999999</v>
      </c>
      <c r="I72" s="194">
        <f>PPCL_NG!R72+PPCL_Spot!R72+GT_NG!R72+GT_Spot!R72+Bawana_NG!R72+Bawana_RLNG!R72+Bawana_Spot!R72</f>
        <v>14.709126096158641</v>
      </c>
      <c r="J72" s="195">
        <f t="shared" si="8"/>
        <v>8.7390384135765942E-4</v>
      </c>
      <c r="K72" s="194">
        <f>PPCL_NG!L72+PPCL_Spot!L72+GT_NG!L72+GT_Spot!L72+Bawana_NG!L72+Bawana_RLNG!L72+Bawana_Spot!L72</f>
        <v>65.039999999999992</v>
      </c>
      <c r="L72" s="194">
        <f>PPCL_NG!S72+PPCL_Spot!S72+GT_NG!S72+GT_Spot!S72+Bawana_NG!S72+Bawana_RLNG!S72+Bawana_Spot!S72</f>
        <v>65.047708543680173</v>
      </c>
      <c r="M72" s="195">
        <f t="shared" si="9"/>
        <v>-7.7085436801809237E-3</v>
      </c>
      <c r="N72" s="194">
        <f>PPCL_NG!M72+PPCL_Spot!M72+GT_NG!M72+GT_Spot!M72+Bawana_NG!M72+Bawana_RLNG!M72+Bawana_Spot!M72</f>
        <v>107.85</v>
      </c>
      <c r="O72" s="194">
        <f>PPCL_NG!T72+PPCL_Spot!T72+GT_NG!T72+GT_Spot!T72+Bawana_NG!T72+Bawana_RLNG!T72+Bawana_Spot!T72</f>
        <v>107.9006489192391</v>
      </c>
      <c r="P72" s="195">
        <f t="shared" si="10"/>
        <v>-5.0648919239108636E-2</v>
      </c>
      <c r="Q72" s="195">
        <f t="shared" si="11"/>
        <v>-0.1700000000000248</v>
      </c>
    </row>
    <row r="73" spans="1:17">
      <c r="A73" s="34" t="s">
        <v>115</v>
      </c>
      <c r="B73" s="194">
        <f>PPCL_NG!I73+PPCL_Spot!I73+GT_NG!I73+GT_Spot!I73+Bawana_NG!I73+Bawana_RLNG!I73+Bawana_Spot!I73</f>
        <v>134.49</v>
      </c>
      <c r="C73" s="194">
        <f>PPCL_NG!P73+PPCL_Spot!P73+GT_NG!P73+GT_Spot!P73+Bawana_NG!P73+Bawana_RLNG!P73+Bawana_Spot!P73</f>
        <v>134.56165147736138</v>
      </c>
      <c r="D73" s="195">
        <f t="shared" si="6"/>
        <v>-7.1651477361371008E-2</v>
      </c>
      <c r="E73" s="194">
        <f>PPCL_NG!J73+PPCL_Spot!J73+GT_NG!J73+GT_Spot!J73+Bawana_NG!J73+Bawana_RLNG!J73+Bawana_Spot!J73</f>
        <v>77.240000000000009</v>
      </c>
      <c r="F73" s="194">
        <f>PPCL_NG!Q73+PPCL_Spot!Q73+GT_NG!Q73+GT_Spot!Q73+Bawana_NG!Q73+Bawana_RLNG!Q73+Bawana_Spot!Q73</f>
        <v>77.280864963560731</v>
      </c>
      <c r="G73" s="195">
        <f t="shared" si="7"/>
        <v>-4.086496356072189E-2</v>
      </c>
      <c r="H73" s="194">
        <f>PPCL_NG!K73+PPCL_Spot!K73+GT_NG!K73+GT_Spot!K73+Bawana_NG!K73+Bawana_RLNG!K73+Bawana_Spot!K73</f>
        <v>14.709999999999999</v>
      </c>
      <c r="I73" s="194">
        <f>PPCL_NG!R73+PPCL_Spot!R73+GT_NG!R73+GT_Spot!R73+Bawana_NG!R73+Bawana_RLNG!R73+Bawana_Spot!R73</f>
        <v>14.709126096158641</v>
      </c>
      <c r="J73" s="195">
        <f t="shared" si="8"/>
        <v>8.7390384135765942E-4</v>
      </c>
      <c r="K73" s="194">
        <f>PPCL_NG!L73+PPCL_Spot!L73+GT_NG!L73+GT_Spot!L73+Bawana_NG!L73+Bawana_RLNG!L73+Bawana_Spot!L73</f>
        <v>65.039999999999992</v>
      </c>
      <c r="L73" s="194">
        <f>PPCL_NG!S73+PPCL_Spot!S73+GT_NG!S73+GT_Spot!S73+Bawana_NG!S73+Bawana_RLNG!S73+Bawana_Spot!S73</f>
        <v>65.047708543680173</v>
      </c>
      <c r="M73" s="195">
        <f t="shared" si="9"/>
        <v>-7.7085436801809237E-3</v>
      </c>
      <c r="N73" s="194">
        <f>PPCL_NG!M73+PPCL_Spot!M73+GT_NG!M73+GT_Spot!M73+Bawana_NG!M73+Bawana_RLNG!M73+Bawana_Spot!M73</f>
        <v>107.85</v>
      </c>
      <c r="O73" s="194">
        <f>PPCL_NG!T73+PPCL_Spot!T73+GT_NG!T73+GT_Spot!T73+Bawana_NG!T73+Bawana_RLNG!T73+Bawana_Spot!T73</f>
        <v>107.9006489192391</v>
      </c>
      <c r="P73" s="195">
        <f t="shared" si="10"/>
        <v>-5.0648919239108636E-2</v>
      </c>
      <c r="Q73" s="195">
        <f t="shared" si="11"/>
        <v>-0.1700000000000248</v>
      </c>
    </row>
    <row r="74" spans="1:17">
      <c r="A74" s="34" t="s">
        <v>116</v>
      </c>
      <c r="B74" s="194">
        <f>PPCL_NG!I74+PPCL_Spot!I74+GT_NG!I74+GT_Spot!I74+Bawana_NG!I74+Bawana_RLNG!I74+Bawana_Spot!I74</f>
        <v>134.49</v>
      </c>
      <c r="C74" s="194">
        <f>PPCL_NG!P74+PPCL_Spot!P74+GT_NG!P74+GT_Spot!P74+Bawana_NG!P74+Bawana_RLNG!P74+Bawana_Spot!P74</f>
        <v>134.56165147736138</v>
      </c>
      <c r="D74" s="195">
        <f t="shared" si="6"/>
        <v>-7.1651477361371008E-2</v>
      </c>
      <c r="E74" s="194">
        <f>PPCL_NG!J74+PPCL_Spot!J74+GT_NG!J74+GT_Spot!J74+Bawana_NG!J74+Bawana_RLNG!J74+Bawana_Spot!J74</f>
        <v>77.240000000000009</v>
      </c>
      <c r="F74" s="194">
        <f>PPCL_NG!Q74+PPCL_Spot!Q74+GT_NG!Q74+GT_Spot!Q74+Bawana_NG!Q74+Bawana_RLNG!Q74+Bawana_Spot!Q74</f>
        <v>77.280864963560731</v>
      </c>
      <c r="G74" s="195">
        <f t="shared" si="7"/>
        <v>-4.086496356072189E-2</v>
      </c>
      <c r="H74" s="194">
        <f>PPCL_NG!K74+PPCL_Spot!K74+GT_NG!K74+GT_Spot!K74+Bawana_NG!K74+Bawana_RLNG!K74+Bawana_Spot!K74</f>
        <v>14.709999999999999</v>
      </c>
      <c r="I74" s="194">
        <f>PPCL_NG!R74+PPCL_Spot!R74+GT_NG!R74+GT_Spot!R74+Bawana_NG!R74+Bawana_RLNG!R74+Bawana_Spot!R74</f>
        <v>14.709126096158641</v>
      </c>
      <c r="J74" s="195">
        <f t="shared" si="8"/>
        <v>8.7390384135765942E-4</v>
      </c>
      <c r="K74" s="194">
        <f>PPCL_NG!L74+PPCL_Spot!L74+GT_NG!L74+GT_Spot!L74+Bawana_NG!L74+Bawana_RLNG!L74+Bawana_Spot!L74</f>
        <v>65.039999999999992</v>
      </c>
      <c r="L74" s="194">
        <f>PPCL_NG!S74+PPCL_Spot!S74+GT_NG!S74+GT_Spot!S74+Bawana_NG!S74+Bawana_RLNG!S74+Bawana_Spot!S74</f>
        <v>65.047708543680173</v>
      </c>
      <c r="M74" s="195">
        <f t="shared" si="9"/>
        <v>-7.7085436801809237E-3</v>
      </c>
      <c r="N74" s="194">
        <f>PPCL_NG!M74+PPCL_Spot!M74+GT_NG!M74+GT_Spot!M74+Bawana_NG!M74+Bawana_RLNG!M74+Bawana_Spot!M74</f>
        <v>107.85</v>
      </c>
      <c r="O74" s="194">
        <f>PPCL_NG!T74+PPCL_Spot!T74+GT_NG!T74+GT_Spot!T74+Bawana_NG!T74+Bawana_RLNG!T74+Bawana_Spot!T74</f>
        <v>107.9006489192391</v>
      </c>
      <c r="P74" s="195">
        <f t="shared" si="10"/>
        <v>-5.0648919239108636E-2</v>
      </c>
      <c r="Q74" s="195">
        <f t="shared" si="11"/>
        <v>-0.1700000000000248</v>
      </c>
    </row>
    <row r="75" spans="1:17">
      <c r="A75" s="34" t="s">
        <v>117</v>
      </c>
      <c r="B75" s="194">
        <f>PPCL_NG!I75+PPCL_Spot!I75+GT_NG!I75+GT_Spot!I75+Bawana_NG!I75+Bawana_RLNG!I75+Bawana_Spot!I75</f>
        <v>135.34</v>
      </c>
      <c r="C75" s="194">
        <f>PPCL_NG!P75+PPCL_Spot!P75+GT_NG!P75+GT_Spot!P75+Bawana_NG!P75+Bawana_RLNG!P75+Bawana_Spot!P75</f>
        <v>135.537795217471</v>
      </c>
      <c r="D75" s="195">
        <f t="shared" si="6"/>
        <v>-0.19779521747099693</v>
      </c>
      <c r="E75" s="194">
        <f>PPCL_NG!J75+PPCL_Spot!J75+GT_NG!J75+GT_Spot!J75+Bawana_NG!J75+Bawana_RLNG!J75+Bawana_Spot!J75</f>
        <v>77.72</v>
      </c>
      <c r="F75" s="194">
        <f>PPCL_NG!Q75+PPCL_Spot!Q75+GT_NG!Q75+GT_Spot!Q75+Bawana_NG!Q75+Bawana_RLNG!Q75+Bawana_Spot!Q75</f>
        <v>77.832837095082425</v>
      </c>
      <c r="G75" s="195">
        <f t="shared" si="7"/>
        <v>-0.11283709508242623</v>
      </c>
      <c r="H75" s="194">
        <f>PPCL_NG!K75+PPCL_Spot!K75+GT_NG!K75+GT_Spot!K75+Bawana_NG!K75+Bawana_RLNG!K75+Bawana_Spot!K75</f>
        <v>14.89</v>
      </c>
      <c r="I75" s="194">
        <f>PPCL_NG!R75+PPCL_Spot!R75+GT_NG!R75+GT_Spot!R75+Bawana_NG!R75+Bawana_RLNG!R75+Bawana_Spot!R75</f>
        <v>14.889733588796133</v>
      </c>
      <c r="J75" s="195">
        <f t="shared" si="8"/>
        <v>2.6641120386727835E-4</v>
      </c>
      <c r="K75" s="194">
        <f>PPCL_NG!L75+PPCL_Spot!L75+GT_NG!L75+GT_Spot!L75+Bawana_NG!L75+Bawana_RLNG!L75+Bawana_Spot!L75</f>
        <v>65.949999999999989</v>
      </c>
      <c r="L75" s="194">
        <f>PPCL_NG!S75+PPCL_Spot!S75+GT_NG!S75+GT_Spot!S75+Bawana_NG!S75+Bawana_RLNG!S75+Bawana_Spot!S75</f>
        <v>65.979013051865266</v>
      </c>
      <c r="M75" s="195">
        <f t="shared" si="9"/>
        <v>-2.9013051865277362E-2</v>
      </c>
      <c r="N75" s="194">
        <f>PPCL_NG!M75+PPCL_Spot!M75+GT_NG!M75+GT_Spot!M75+Bawana_NG!M75+Bawana_RLNG!M75+Bawana_Spot!M75</f>
        <v>108.42</v>
      </c>
      <c r="O75" s="194">
        <f>PPCL_NG!T75+PPCL_Spot!T75+GT_NG!T75+GT_Spot!T75+Bawana_NG!T75+Bawana_RLNG!T75+Bawana_Spot!T75</f>
        <v>108.56062104678522</v>
      </c>
      <c r="P75" s="195">
        <f t="shared" si="10"/>
        <v>-0.14062104678521337</v>
      </c>
      <c r="Q75" s="195">
        <f t="shared" si="11"/>
        <v>-0.48000000000004661</v>
      </c>
    </row>
    <row r="76" spans="1:17">
      <c r="A76" s="34" t="s">
        <v>118</v>
      </c>
      <c r="B76" s="194">
        <f>PPCL_NG!I76+PPCL_Spot!I76+GT_NG!I76+GT_Spot!I76+Bawana_NG!I76+Bawana_RLNG!I76+Bawana_Spot!I76</f>
        <v>135.34</v>
      </c>
      <c r="C76" s="194">
        <f>PPCL_NG!P76+PPCL_Spot!P76+GT_NG!P76+GT_Spot!P76+Bawana_NG!P76+Bawana_RLNG!P76+Bawana_Spot!P76</f>
        <v>135.537795217471</v>
      </c>
      <c r="D76" s="195">
        <f t="shared" si="6"/>
        <v>-0.19779521747099693</v>
      </c>
      <c r="E76" s="194">
        <f>PPCL_NG!J76+PPCL_Spot!J76+GT_NG!J76+GT_Spot!J76+Bawana_NG!J76+Bawana_RLNG!J76+Bawana_Spot!J76</f>
        <v>77.72</v>
      </c>
      <c r="F76" s="194">
        <f>PPCL_NG!Q76+PPCL_Spot!Q76+GT_NG!Q76+GT_Spot!Q76+Bawana_NG!Q76+Bawana_RLNG!Q76+Bawana_Spot!Q76</f>
        <v>77.832837095082425</v>
      </c>
      <c r="G76" s="195">
        <f t="shared" si="7"/>
        <v>-0.11283709508242623</v>
      </c>
      <c r="H76" s="194">
        <f>PPCL_NG!K76+PPCL_Spot!K76+GT_NG!K76+GT_Spot!K76+Bawana_NG!K76+Bawana_RLNG!K76+Bawana_Spot!K76</f>
        <v>14.89</v>
      </c>
      <c r="I76" s="194">
        <f>PPCL_NG!R76+PPCL_Spot!R76+GT_NG!R76+GT_Spot!R76+Bawana_NG!R76+Bawana_RLNG!R76+Bawana_Spot!R76</f>
        <v>14.889733588796133</v>
      </c>
      <c r="J76" s="195">
        <f t="shared" si="8"/>
        <v>2.6641120386727835E-4</v>
      </c>
      <c r="K76" s="194">
        <f>PPCL_NG!L76+PPCL_Spot!L76+GT_NG!L76+GT_Spot!L76+Bawana_NG!L76+Bawana_RLNG!L76+Bawana_Spot!L76</f>
        <v>65.949999999999989</v>
      </c>
      <c r="L76" s="194">
        <f>PPCL_NG!S76+PPCL_Spot!S76+GT_NG!S76+GT_Spot!S76+Bawana_NG!S76+Bawana_RLNG!S76+Bawana_Spot!S76</f>
        <v>65.979013051865266</v>
      </c>
      <c r="M76" s="195">
        <f t="shared" si="9"/>
        <v>-2.9013051865277362E-2</v>
      </c>
      <c r="N76" s="194">
        <f>PPCL_NG!M76+PPCL_Spot!M76+GT_NG!M76+GT_Spot!M76+Bawana_NG!M76+Bawana_RLNG!M76+Bawana_Spot!M76</f>
        <v>108.42</v>
      </c>
      <c r="O76" s="194">
        <f>PPCL_NG!T76+PPCL_Spot!T76+GT_NG!T76+GT_Spot!T76+Bawana_NG!T76+Bawana_RLNG!T76+Bawana_Spot!T76</f>
        <v>108.56062104678522</v>
      </c>
      <c r="P76" s="195">
        <f t="shared" si="10"/>
        <v>-0.14062104678521337</v>
      </c>
      <c r="Q76" s="195">
        <f t="shared" si="11"/>
        <v>-0.48000000000004661</v>
      </c>
    </row>
    <row r="77" spans="1:17">
      <c r="A77" s="34" t="s">
        <v>119</v>
      </c>
      <c r="B77" s="194">
        <f>PPCL_NG!I77+PPCL_Spot!I77+GT_NG!I77+GT_Spot!I77+Bawana_NG!I77+Bawana_RLNG!I77+Bawana_Spot!I77</f>
        <v>140.87</v>
      </c>
      <c r="C77" s="194">
        <f>PPCL_NG!P77+PPCL_Spot!P77+GT_NG!P77+GT_Spot!P77+Bawana_NG!P77+Bawana_RLNG!P77+Bawana_Spot!P77</f>
        <v>141.07020104454597</v>
      </c>
      <c r="D77" s="195">
        <f t="shared" si="6"/>
        <v>-0.20020104454596321</v>
      </c>
      <c r="E77" s="194">
        <f>PPCL_NG!J77+PPCL_Spot!J77+GT_NG!J77+GT_Spot!J77+Bawana_NG!J77+Bawana_RLNG!J77+Bawana_Spot!J77</f>
        <v>89.610000000000014</v>
      </c>
      <c r="F77" s="194">
        <f>PPCL_NG!Q77+PPCL_Spot!Q77+GT_NG!Q77+GT_Spot!Q77+Bawana_NG!Q77+Bawana_RLNG!Q77+Bawana_Spot!Q77</f>
        <v>89.719208941836854</v>
      </c>
      <c r="G77" s="195">
        <f t="shared" si="7"/>
        <v>-0.10920894183684027</v>
      </c>
      <c r="H77" s="194">
        <f>PPCL_NG!K77+PPCL_Spot!K77+GT_NG!K77+GT_Spot!K77+Bawana_NG!K77+Bawana_RLNG!K77+Bawana_Spot!K77</f>
        <v>14.89</v>
      </c>
      <c r="I77" s="194">
        <f>PPCL_NG!R77+PPCL_Spot!R77+GT_NG!R77+GT_Spot!R77+Bawana_NG!R77+Bawana_RLNG!R77+Bawana_Spot!R77</f>
        <v>14.88975259478924</v>
      </c>
      <c r="J77" s="195">
        <f t="shared" si="8"/>
        <v>2.4740521076083155E-4</v>
      </c>
      <c r="K77" s="194">
        <f>PPCL_NG!L77+PPCL_Spot!L77+GT_NG!L77+GT_Spot!L77+Bawana_NG!L77+Bawana_RLNG!L77+Bawana_Spot!L77</f>
        <v>65.949999999999989</v>
      </c>
      <c r="L77" s="194">
        <f>PPCL_NG!S77+PPCL_Spot!S77+GT_NG!S77+GT_Spot!S77+Bawana_NG!S77+Bawana_RLNG!S77+Bawana_Spot!S77</f>
        <v>65.978223852520031</v>
      </c>
      <c r="M77" s="195">
        <f t="shared" si="9"/>
        <v>-2.8223852520042669E-2</v>
      </c>
      <c r="N77" s="194">
        <f>PPCL_NG!M77+PPCL_Spot!M77+GT_NG!M77+GT_Spot!M77+Bawana_NG!M77+Bawana_RLNG!M77+Bawana_Spot!M77</f>
        <v>108.84</v>
      </c>
      <c r="O77" s="194">
        <f>PPCL_NG!T77+PPCL_Spot!T77+GT_NG!T77+GT_Spot!T77+Bawana_NG!T77+Bawana_RLNG!T77+Bawana_Spot!T77</f>
        <v>108.98261356630786</v>
      </c>
      <c r="P77" s="195">
        <f t="shared" si="10"/>
        <v>-0.14261356630785826</v>
      </c>
      <c r="Q77" s="195">
        <f t="shared" si="11"/>
        <v>-0.47999999999994358</v>
      </c>
    </row>
    <row r="78" spans="1:17">
      <c r="A78" s="34" t="s">
        <v>120</v>
      </c>
      <c r="B78" s="194">
        <f>PPCL_NG!I78+PPCL_Spot!I78+GT_NG!I78+GT_Spot!I78+Bawana_NG!I78+Bawana_RLNG!I78+Bawana_Spot!I78</f>
        <v>140.87</v>
      </c>
      <c r="C78" s="194">
        <f>PPCL_NG!P78+PPCL_Spot!P78+GT_NG!P78+GT_Spot!P78+Bawana_NG!P78+Bawana_RLNG!P78+Bawana_Spot!P78</f>
        <v>141.07020104454597</v>
      </c>
      <c r="D78" s="195">
        <f t="shared" si="6"/>
        <v>-0.20020104454596321</v>
      </c>
      <c r="E78" s="194">
        <f>PPCL_NG!J78+PPCL_Spot!J78+GT_NG!J78+GT_Spot!J78+Bawana_NG!J78+Bawana_RLNG!J78+Bawana_Spot!J78</f>
        <v>89.610000000000014</v>
      </c>
      <c r="F78" s="194">
        <f>PPCL_NG!Q78+PPCL_Spot!Q78+GT_NG!Q78+GT_Spot!Q78+Bawana_NG!Q78+Bawana_RLNG!Q78+Bawana_Spot!Q78</f>
        <v>89.719208941836854</v>
      </c>
      <c r="G78" s="195">
        <f t="shared" si="7"/>
        <v>-0.10920894183684027</v>
      </c>
      <c r="H78" s="194">
        <f>PPCL_NG!K78+PPCL_Spot!K78+GT_NG!K78+GT_Spot!K78+Bawana_NG!K78+Bawana_RLNG!K78+Bawana_Spot!K78</f>
        <v>14.89</v>
      </c>
      <c r="I78" s="194">
        <f>PPCL_NG!R78+PPCL_Spot!R78+GT_NG!R78+GT_Spot!R78+Bawana_NG!R78+Bawana_RLNG!R78+Bawana_Spot!R78</f>
        <v>14.88975259478924</v>
      </c>
      <c r="J78" s="195">
        <f t="shared" si="8"/>
        <v>2.4740521076083155E-4</v>
      </c>
      <c r="K78" s="194">
        <f>PPCL_NG!L78+PPCL_Spot!L78+GT_NG!L78+GT_Spot!L78+Bawana_NG!L78+Bawana_RLNG!L78+Bawana_Spot!L78</f>
        <v>65.949999999999989</v>
      </c>
      <c r="L78" s="194">
        <f>PPCL_NG!S78+PPCL_Spot!S78+GT_NG!S78+GT_Spot!S78+Bawana_NG!S78+Bawana_RLNG!S78+Bawana_Spot!S78</f>
        <v>65.978223852520031</v>
      </c>
      <c r="M78" s="195">
        <f t="shared" si="9"/>
        <v>-2.8223852520042669E-2</v>
      </c>
      <c r="N78" s="194">
        <f>PPCL_NG!M78+PPCL_Spot!M78+GT_NG!M78+GT_Spot!M78+Bawana_NG!M78+Bawana_RLNG!M78+Bawana_Spot!M78</f>
        <v>108.84</v>
      </c>
      <c r="O78" s="194">
        <f>PPCL_NG!T78+PPCL_Spot!T78+GT_NG!T78+GT_Spot!T78+Bawana_NG!T78+Bawana_RLNG!T78+Bawana_Spot!T78</f>
        <v>108.98261356630786</v>
      </c>
      <c r="P78" s="195">
        <f t="shared" si="10"/>
        <v>-0.14261356630785826</v>
      </c>
      <c r="Q78" s="195">
        <f t="shared" si="11"/>
        <v>-0.47999999999994358</v>
      </c>
    </row>
    <row r="79" spans="1:17">
      <c r="A79" s="34" t="s">
        <v>121</v>
      </c>
      <c r="B79" s="194">
        <f>PPCL_NG!I79+PPCL_Spot!I79+GT_NG!I79+GT_Spot!I79+Bawana_NG!I79+Bawana_RLNG!I79+Bawana_Spot!I79</f>
        <v>140.87</v>
      </c>
      <c r="C79" s="194">
        <f>PPCL_NG!P79+PPCL_Spot!P79+GT_NG!P79+GT_Spot!P79+Bawana_NG!P79+Bawana_RLNG!P79+Bawana_Spot!P79</f>
        <v>141.07020104454597</v>
      </c>
      <c r="D79" s="195">
        <f t="shared" si="6"/>
        <v>-0.20020104454596321</v>
      </c>
      <c r="E79" s="194">
        <f>PPCL_NG!J79+PPCL_Spot!J79+GT_NG!J79+GT_Spot!J79+Bawana_NG!J79+Bawana_RLNG!J79+Bawana_Spot!J79</f>
        <v>89.610000000000014</v>
      </c>
      <c r="F79" s="194">
        <f>PPCL_NG!Q79+PPCL_Spot!Q79+GT_NG!Q79+GT_Spot!Q79+Bawana_NG!Q79+Bawana_RLNG!Q79+Bawana_Spot!Q79</f>
        <v>89.719208941836854</v>
      </c>
      <c r="G79" s="195">
        <f t="shared" si="7"/>
        <v>-0.10920894183684027</v>
      </c>
      <c r="H79" s="194">
        <f>PPCL_NG!K79+PPCL_Spot!K79+GT_NG!K79+GT_Spot!K79+Bawana_NG!K79+Bawana_RLNG!K79+Bawana_Spot!K79</f>
        <v>14.89</v>
      </c>
      <c r="I79" s="194">
        <f>PPCL_NG!R79+PPCL_Spot!R79+GT_NG!R79+GT_Spot!R79+Bawana_NG!R79+Bawana_RLNG!R79+Bawana_Spot!R79</f>
        <v>14.88975259478924</v>
      </c>
      <c r="J79" s="195">
        <f t="shared" si="8"/>
        <v>2.4740521076083155E-4</v>
      </c>
      <c r="K79" s="194">
        <f>PPCL_NG!L79+PPCL_Spot!L79+GT_NG!L79+GT_Spot!L79+Bawana_NG!L79+Bawana_RLNG!L79+Bawana_Spot!L79</f>
        <v>65.949999999999989</v>
      </c>
      <c r="L79" s="194">
        <f>PPCL_NG!S79+PPCL_Spot!S79+GT_NG!S79+GT_Spot!S79+Bawana_NG!S79+Bawana_RLNG!S79+Bawana_Spot!S79</f>
        <v>65.978223852520031</v>
      </c>
      <c r="M79" s="195">
        <f t="shared" si="9"/>
        <v>-2.8223852520042669E-2</v>
      </c>
      <c r="N79" s="194">
        <f>PPCL_NG!M79+PPCL_Spot!M79+GT_NG!M79+GT_Spot!M79+Bawana_NG!M79+Bawana_RLNG!M79+Bawana_Spot!M79</f>
        <v>108.84</v>
      </c>
      <c r="O79" s="194">
        <f>PPCL_NG!T79+PPCL_Spot!T79+GT_NG!T79+GT_Spot!T79+Bawana_NG!T79+Bawana_RLNG!T79+Bawana_Spot!T79</f>
        <v>108.98261356630786</v>
      </c>
      <c r="P79" s="195">
        <f t="shared" si="10"/>
        <v>-0.14261356630785826</v>
      </c>
      <c r="Q79" s="195">
        <f t="shared" si="11"/>
        <v>-0.47999999999994358</v>
      </c>
    </row>
    <row r="80" spans="1:17">
      <c r="A80" s="34" t="s">
        <v>122</v>
      </c>
      <c r="B80" s="194">
        <f>PPCL_NG!I80+PPCL_Spot!I80+GT_NG!I80+GT_Spot!I80+Bawana_NG!I80+Bawana_RLNG!I80+Bawana_Spot!I80</f>
        <v>140.87</v>
      </c>
      <c r="C80" s="194">
        <f>PPCL_NG!P80+PPCL_Spot!P80+GT_NG!P80+GT_Spot!P80+Bawana_NG!P80+Bawana_RLNG!P80+Bawana_Spot!P80</f>
        <v>141.07020104454597</v>
      </c>
      <c r="D80" s="195">
        <f t="shared" si="6"/>
        <v>-0.20020104454596321</v>
      </c>
      <c r="E80" s="194">
        <f>PPCL_NG!J80+PPCL_Spot!J80+GT_NG!J80+GT_Spot!J80+Bawana_NG!J80+Bawana_RLNG!J80+Bawana_Spot!J80</f>
        <v>89.610000000000014</v>
      </c>
      <c r="F80" s="194">
        <f>PPCL_NG!Q80+PPCL_Spot!Q80+GT_NG!Q80+GT_Spot!Q80+Bawana_NG!Q80+Bawana_RLNG!Q80+Bawana_Spot!Q80</f>
        <v>89.719208941836854</v>
      </c>
      <c r="G80" s="195">
        <f t="shared" si="7"/>
        <v>-0.10920894183684027</v>
      </c>
      <c r="H80" s="194">
        <f>PPCL_NG!K80+PPCL_Spot!K80+GT_NG!K80+GT_Spot!K80+Bawana_NG!K80+Bawana_RLNG!K80+Bawana_Spot!K80</f>
        <v>14.89</v>
      </c>
      <c r="I80" s="194">
        <f>PPCL_NG!R80+PPCL_Spot!R80+GT_NG!R80+GT_Spot!R80+Bawana_NG!R80+Bawana_RLNG!R80+Bawana_Spot!R80</f>
        <v>14.88975259478924</v>
      </c>
      <c r="J80" s="195">
        <f t="shared" si="8"/>
        <v>2.4740521076083155E-4</v>
      </c>
      <c r="K80" s="194">
        <f>PPCL_NG!L80+PPCL_Spot!L80+GT_NG!L80+GT_Spot!L80+Bawana_NG!L80+Bawana_RLNG!L80+Bawana_Spot!L80</f>
        <v>65.949999999999989</v>
      </c>
      <c r="L80" s="194">
        <f>PPCL_NG!S80+PPCL_Spot!S80+GT_NG!S80+GT_Spot!S80+Bawana_NG!S80+Bawana_RLNG!S80+Bawana_Spot!S80</f>
        <v>65.978223852520031</v>
      </c>
      <c r="M80" s="195">
        <f t="shared" si="9"/>
        <v>-2.8223852520042669E-2</v>
      </c>
      <c r="N80" s="194">
        <f>PPCL_NG!M80+PPCL_Spot!M80+GT_NG!M80+GT_Spot!M80+Bawana_NG!M80+Bawana_RLNG!M80+Bawana_Spot!M80</f>
        <v>108.84</v>
      </c>
      <c r="O80" s="194">
        <f>PPCL_NG!T80+PPCL_Spot!T80+GT_NG!T80+GT_Spot!T80+Bawana_NG!T80+Bawana_RLNG!T80+Bawana_Spot!T80</f>
        <v>108.98261356630786</v>
      </c>
      <c r="P80" s="195">
        <f t="shared" si="10"/>
        <v>-0.14261356630785826</v>
      </c>
      <c r="Q80" s="195">
        <f t="shared" si="11"/>
        <v>-0.47999999999994358</v>
      </c>
    </row>
    <row r="81" spans="1:17">
      <c r="A81" s="34" t="s">
        <v>123</v>
      </c>
      <c r="B81" s="194">
        <f>PPCL_NG!I81+PPCL_Spot!I81+GT_NG!I81+GT_Spot!I81+Bawana_NG!I81+Bawana_RLNG!I81+Bawana_Spot!I81</f>
        <v>140.87</v>
      </c>
      <c r="C81" s="194">
        <f>PPCL_NG!P81+PPCL_Spot!P81+GT_NG!P81+GT_Spot!P81+Bawana_NG!P81+Bawana_RLNG!P81+Bawana_Spot!P81</f>
        <v>141.07020104454597</v>
      </c>
      <c r="D81" s="195">
        <f t="shared" si="6"/>
        <v>-0.20020104454596321</v>
      </c>
      <c r="E81" s="194">
        <f>PPCL_NG!J81+PPCL_Spot!J81+GT_NG!J81+GT_Spot!J81+Bawana_NG!J81+Bawana_RLNG!J81+Bawana_Spot!J81</f>
        <v>89.610000000000014</v>
      </c>
      <c r="F81" s="194">
        <f>PPCL_NG!Q81+PPCL_Spot!Q81+GT_NG!Q81+GT_Spot!Q81+Bawana_NG!Q81+Bawana_RLNG!Q81+Bawana_Spot!Q81</f>
        <v>89.719208941836854</v>
      </c>
      <c r="G81" s="195">
        <f t="shared" si="7"/>
        <v>-0.10920894183684027</v>
      </c>
      <c r="H81" s="194">
        <f>PPCL_NG!K81+PPCL_Spot!K81+GT_NG!K81+GT_Spot!K81+Bawana_NG!K81+Bawana_RLNG!K81+Bawana_Spot!K81</f>
        <v>14.89</v>
      </c>
      <c r="I81" s="194">
        <f>PPCL_NG!R81+PPCL_Spot!R81+GT_NG!R81+GT_Spot!R81+Bawana_NG!R81+Bawana_RLNG!R81+Bawana_Spot!R81</f>
        <v>14.88975259478924</v>
      </c>
      <c r="J81" s="195">
        <f t="shared" si="8"/>
        <v>2.4740521076083155E-4</v>
      </c>
      <c r="K81" s="194">
        <f>PPCL_NG!L81+PPCL_Spot!L81+GT_NG!L81+GT_Spot!L81+Bawana_NG!L81+Bawana_RLNG!L81+Bawana_Spot!L81</f>
        <v>65.949999999999989</v>
      </c>
      <c r="L81" s="194">
        <f>PPCL_NG!S81+PPCL_Spot!S81+GT_NG!S81+GT_Spot!S81+Bawana_NG!S81+Bawana_RLNG!S81+Bawana_Spot!S81</f>
        <v>65.978223852520031</v>
      </c>
      <c r="M81" s="195">
        <f t="shared" si="9"/>
        <v>-2.8223852520042669E-2</v>
      </c>
      <c r="N81" s="194">
        <f>PPCL_NG!M81+PPCL_Spot!M81+GT_NG!M81+GT_Spot!M81+Bawana_NG!M81+Bawana_RLNG!M81+Bawana_Spot!M81</f>
        <v>108.84</v>
      </c>
      <c r="O81" s="194">
        <f>PPCL_NG!T81+PPCL_Spot!T81+GT_NG!T81+GT_Spot!T81+Bawana_NG!T81+Bawana_RLNG!T81+Bawana_Spot!T81</f>
        <v>108.98261356630786</v>
      </c>
      <c r="P81" s="195">
        <f t="shared" si="10"/>
        <v>-0.14261356630785826</v>
      </c>
      <c r="Q81" s="195">
        <f t="shared" si="11"/>
        <v>-0.47999999999994358</v>
      </c>
    </row>
    <row r="82" spans="1:17">
      <c r="A82" s="34" t="s">
        <v>124</v>
      </c>
      <c r="B82" s="194">
        <f>PPCL_NG!I82+PPCL_Spot!I82+GT_NG!I82+GT_Spot!I82+Bawana_NG!I82+Bawana_RLNG!I82+Bawana_Spot!I82</f>
        <v>140.87</v>
      </c>
      <c r="C82" s="194">
        <f>PPCL_NG!P82+PPCL_Spot!P82+GT_NG!P82+GT_Spot!P82+Bawana_NG!P82+Bawana_RLNG!P82+Bawana_Spot!P82</f>
        <v>141.07020104454597</v>
      </c>
      <c r="D82" s="195">
        <f t="shared" si="6"/>
        <v>-0.20020104454596321</v>
      </c>
      <c r="E82" s="194">
        <f>PPCL_NG!J82+PPCL_Spot!J82+GT_NG!J82+GT_Spot!J82+Bawana_NG!J82+Bawana_RLNG!J82+Bawana_Spot!J82</f>
        <v>89.610000000000014</v>
      </c>
      <c r="F82" s="194">
        <f>PPCL_NG!Q82+PPCL_Spot!Q82+GT_NG!Q82+GT_Spot!Q82+Bawana_NG!Q82+Bawana_RLNG!Q82+Bawana_Spot!Q82</f>
        <v>89.719208941836854</v>
      </c>
      <c r="G82" s="195">
        <f t="shared" si="7"/>
        <v>-0.10920894183684027</v>
      </c>
      <c r="H82" s="194">
        <f>PPCL_NG!K82+PPCL_Spot!K82+GT_NG!K82+GT_Spot!K82+Bawana_NG!K82+Bawana_RLNG!K82+Bawana_Spot!K82</f>
        <v>14.89</v>
      </c>
      <c r="I82" s="194">
        <f>PPCL_NG!R82+PPCL_Spot!R82+GT_NG!R82+GT_Spot!R82+Bawana_NG!R82+Bawana_RLNG!R82+Bawana_Spot!R82</f>
        <v>14.88975259478924</v>
      </c>
      <c r="J82" s="195">
        <f t="shared" si="8"/>
        <v>2.4740521076083155E-4</v>
      </c>
      <c r="K82" s="194">
        <f>PPCL_NG!L82+PPCL_Spot!L82+GT_NG!L82+GT_Spot!L82+Bawana_NG!L82+Bawana_RLNG!L82+Bawana_Spot!L82</f>
        <v>65.949999999999989</v>
      </c>
      <c r="L82" s="194">
        <f>PPCL_NG!S82+PPCL_Spot!S82+GT_NG!S82+GT_Spot!S82+Bawana_NG!S82+Bawana_RLNG!S82+Bawana_Spot!S82</f>
        <v>65.978223852520031</v>
      </c>
      <c r="M82" s="195">
        <f t="shared" si="9"/>
        <v>-2.8223852520042669E-2</v>
      </c>
      <c r="N82" s="194">
        <f>PPCL_NG!M82+PPCL_Spot!M82+GT_NG!M82+GT_Spot!M82+Bawana_NG!M82+Bawana_RLNG!M82+Bawana_Spot!M82</f>
        <v>108.84</v>
      </c>
      <c r="O82" s="194">
        <f>PPCL_NG!T82+PPCL_Spot!T82+GT_NG!T82+GT_Spot!T82+Bawana_NG!T82+Bawana_RLNG!T82+Bawana_Spot!T82</f>
        <v>108.98261356630786</v>
      </c>
      <c r="P82" s="195">
        <f t="shared" si="10"/>
        <v>-0.14261356630785826</v>
      </c>
      <c r="Q82" s="195">
        <f t="shared" si="11"/>
        <v>-0.47999999999994358</v>
      </c>
    </row>
    <row r="83" spans="1:17">
      <c r="A83" s="34" t="s">
        <v>125</v>
      </c>
      <c r="B83" s="194">
        <f>PPCL_NG!I83+PPCL_Spot!I83+GT_NG!I83+GT_Spot!I83+Bawana_NG!I83+Bawana_RLNG!I83+Bawana_Spot!I83</f>
        <v>141.15</v>
      </c>
      <c r="C83" s="194">
        <f>PPCL_NG!P83+PPCL_Spot!P83+GT_NG!P83+GT_Spot!P83+Bawana_NG!P83+Bawana_RLNG!P83+Bawana_Spot!P83</f>
        <v>141.06653437787932</v>
      </c>
      <c r="D83" s="195">
        <f t="shared" si="6"/>
        <v>8.3465622120684202E-2</v>
      </c>
      <c r="E83" s="194">
        <f>PPCL_NG!J83+PPCL_Spot!J83+GT_NG!J83+GT_Spot!J83+Bawana_NG!J83+Bawana_RLNG!J83+Bawana_Spot!J83</f>
        <v>89.77000000000001</v>
      </c>
      <c r="F83" s="194">
        <f>PPCL_NG!Q83+PPCL_Spot!Q83+GT_NG!Q83+GT_Spot!Q83+Bawana_NG!Q83+Bawana_RLNG!Q83+Bawana_Spot!Q83</f>
        <v>89.71807560850354</v>
      </c>
      <c r="G83" s="195">
        <f t="shared" si="7"/>
        <v>5.1924391496470435E-2</v>
      </c>
      <c r="H83" s="194">
        <f>PPCL_NG!K83+PPCL_Spot!K83+GT_NG!K83+GT_Spot!K83+Bawana_NG!K83+Bawana_RLNG!K83+Bawana_Spot!K83</f>
        <v>14.95</v>
      </c>
      <c r="I83" s="194">
        <f>PPCL_NG!R83+PPCL_Spot!R83+GT_NG!R83+GT_Spot!R83+Bawana_NG!R83+Bawana_RLNG!R83+Bawana_Spot!R83</f>
        <v>14.889019261455907</v>
      </c>
      <c r="J83" s="195">
        <f t="shared" si="8"/>
        <v>6.0980738544092361E-2</v>
      </c>
      <c r="K83" s="194">
        <f>PPCL_NG!L83+PPCL_Spot!L83+GT_NG!L83+GT_Spot!L83+Bawana_NG!L83+Bawana_RLNG!L83+Bawana_Spot!L83</f>
        <v>66.25</v>
      </c>
      <c r="L83" s="194">
        <f>PPCL_NG!S83+PPCL_Spot!S83+GT_NG!S83+GT_Spot!S83+Bawana_NG!S83+Bawana_RLNG!S83+Bawana_Spot!S83</f>
        <v>65.977090519186703</v>
      </c>
      <c r="M83" s="195">
        <f t="shared" si="9"/>
        <v>0.27290948081329702</v>
      </c>
      <c r="N83" s="194">
        <f>PPCL_NG!M83+PPCL_Spot!M83+GT_NG!M83+GT_Spot!M83+Bawana_NG!M83+Bawana_RLNG!M83+Bawana_Spot!M83</f>
        <v>109.03999999999999</v>
      </c>
      <c r="O83" s="194">
        <f>PPCL_NG!T83+PPCL_Spot!T83+GT_NG!T83+GT_Spot!T83+Bawana_NG!T83+Bawana_RLNG!T83+Bawana_Spot!T83</f>
        <v>108.98928023297455</v>
      </c>
      <c r="P83" s="195">
        <f t="shared" si="10"/>
        <v>5.0719767025441342E-2</v>
      </c>
      <c r="Q83" s="195">
        <f t="shared" si="11"/>
        <v>0.51999999999998536</v>
      </c>
    </row>
    <row r="84" spans="1:17">
      <c r="A84" s="34" t="s">
        <v>126</v>
      </c>
      <c r="B84" s="194">
        <f>PPCL_NG!I84+PPCL_Spot!I84+GT_NG!I84+GT_Spot!I84+Bawana_NG!I84+Bawana_RLNG!I84+Bawana_Spot!I84</f>
        <v>141.15</v>
      </c>
      <c r="C84" s="194">
        <f>PPCL_NG!P84+PPCL_Spot!P84+GT_NG!P84+GT_Spot!P84+Bawana_NG!P84+Bawana_RLNG!P84+Bawana_Spot!P84</f>
        <v>141.06653437787932</v>
      </c>
      <c r="D84" s="195">
        <f t="shared" si="6"/>
        <v>8.3465622120684202E-2</v>
      </c>
      <c r="E84" s="194">
        <f>PPCL_NG!J84+PPCL_Spot!J84+GT_NG!J84+GT_Spot!J84+Bawana_NG!J84+Bawana_RLNG!J84+Bawana_Spot!J84</f>
        <v>89.77000000000001</v>
      </c>
      <c r="F84" s="194">
        <f>PPCL_NG!Q84+PPCL_Spot!Q84+GT_NG!Q84+GT_Spot!Q84+Bawana_NG!Q84+Bawana_RLNG!Q84+Bawana_Spot!Q84</f>
        <v>89.71807560850354</v>
      </c>
      <c r="G84" s="195">
        <f t="shared" si="7"/>
        <v>5.1924391496470435E-2</v>
      </c>
      <c r="H84" s="194">
        <f>PPCL_NG!K84+PPCL_Spot!K84+GT_NG!K84+GT_Spot!K84+Bawana_NG!K84+Bawana_RLNG!K84+Bawana_Spot!K84</f>
        <v>14.95</v>
      </c>
      <c r="I84" s="194">
        <f>PPCL_NG!R84+PPCL_Spot!R84+GT_NG!R84+GT_Spot!R84+Bawana_NG!R84+Bawana_RLNG!R84+Bawana_Spot!R84</f>
        <v>14.889019261455907</v>
      </c>
      <c r="J84" s="195">
        <f t="shared" si="8"/>
        <v>6.0980738544092361E-2</v>
      </c>
      <c r="K84" s="194">
        <f>PPCL_NG!L84+PPCL_Spot!L84+GT_NG!L84+GT_Spot!L84+Bawana_NG!L84+Bawana_RLNG!L84+Bawana_Spot!L84</f>
        <v>66.25</v>
      </c>
      <c r="L84" s="194">
        <f>PPCL_NG!S84+PPCL_Spot!S84+GT_NG!S84+GT_Spot!S84+Bawana_NG!S84+Bawana_RLNG!S84+Bawana_Spot!S84</f>
        <v>65.977090519186703</v>
      </c>
      <c r="M84" s="195">
        <f t="shared" si="9"/>
        <v>0.27290948081329702</v>
      </c>
      <c r="N84" s="194">
        <f>PPCL_NG!M84+PPCL_Spot!M84+GT_NG!M84+GT_Spot!M84+Bawana_NG!M84+Bawana_RLNG!M84+Bawana_Spot!M84</f>
        <v>109.03999999999999</v>
      </c>
      <c r="O84" s="194">
        <f>PPCL_NG!T84+PPCL_Spot!T84+GT_NG!T84+GT_Spot!T84+Bawana_NG!T84+Bawana_RLNG!T84+Bawana_Spot!T84</f>
        <v>108.98928023297455</v>
      </c>
      <c r="P84" s="195">
        <f t="shared" si="10"/>
        <v>5.0719767025441342E-2</v>
      </c>
      <c r="Q84" s="195">
        <f t="shared" si="11"/>
        <v>0.51999999999998536</v>
      </c>
    </row>
    <row r="85" spans="1:17">
      <c r="A85" s="34" t="s">
        <v>127</v>
      </c>
      <c r="B85" s="194">
        <f>PPCL_NG!I85+PPCL_Spot!I85+GT_NG!I85+GT_Spot!I85+Bawana_NG!I85+Bawana_RLNG!I85+Bawana_Spot!I85</f>
        <v>141.15</v>
      </c>
      <c r="C85" s="194">
        <f>PPCL_NG!P85+PPCL_Spot!P85+GT_NG!P85+GT_Spot!P85+Bawana_NG!P85+Bawana_RLNG!P85+Bawana_Spot!P85</f>
        <v>141.06633371572644</v>
      </c>
      <c r="D85" s="195">
        <f t="shared" si="6"/>
        <v>8.3666284273562042E-2</v>
      </c>
      <c r="E85" s="194">
        <f>PPCL_NG!J85+PPCL_Spot!J85+GT_NG!J85+GT_Spot!J85+Bawana_NG!J85+Bawana_RLNG!J85+Bawana_Spot!J85</f>
        <v>77.17</v>
      </c>
      <c r="F85" s="194">
        <f>PPCL_NG!Q85+PPCL_Spot!Q85+GT_NG!Q85+GT_Spot!Q85+Bawana_NG!Q85+Bawana_RLNG!Q85+Bawana_Spot!Q85</f>
        <v>77.11850189613665</v>
      </c>
      <c r="G85" s="195">
        <f t="shared" si="7"/>
        <v>5.1498103863352185E-2</v>
      </c>
      <c r="H85" s="194">
        <f>PPCL_NG!K85+PPCL_Spot!K85+GT_NG!K85+GT_Spot!K85+Bawana_NG!K85+Bawana_RLNG!K85+Bawana_Spot!K85</f>
        <v>14.95</v>
      </c>
      <c r="I85" s="194">
        <f>PPCL_NG!R85+PPCL_Spot!R85+GT_NG!R85+GT_Spot!R85+Bawana_NG!R85+Bawana_RLNG!R85+Bawana_Spot!R85</f>
        <v>14.889005310658611</v>
      </c>
      <c r="J85" s="195">
        <f t="shared" si="8"/>
        <v>6.0994689341388408E-2</v>
      </c>
      <c r="K85" s="194">
        <f>PPCL_NG!L85+PPCL_Spot!L85+GT_NG!L85+GT_Spot!L85+Bawana_NG!L85+Bawana_RLNG!L85+Bawana_Spot!L85</f>
        <v>66.25</v>
      </c>
      <c r="L85" s="194">
        <f>PPCL_NG!S85+PPCL_Spot!S85+GT_NG!S85+GT_Spot!S85+Bawana_NG!S85+Bawana_RLNG!S85+Bawana_Spot!S85</f>
        <v>65.977045131318789</v>
      </c>
      <c r="M85" s="195">
        <f t="shared" si="9"/>
        <v>0.27295486868121088</v>
      </c>
      <c r="N85" s="194">
        <f>PPCL_NG!M85+PPCL_Spot!M85+GT_NG!M85+GT_Spot!M85+Bawana_NG!M85+Bawana_RLNG!M85+Bawana_Spot!M85</f>
        <v>109.03999999999999</v>
      </c>
      <c r="O85" s="194">
        <f>PPCL_NG!T85+PPCL_Spot!T85+GT_NG!T85+GT_Spot!T85+Bawana_NG!T85+Bawana_RLNG!T85+Bawana_Spot!T85</f>
        <v>108.98911394615953</v>
      </c>
      <c r="P85" s="195">
        <f t="shared" si="10"/>
        <v>5.0886053840457635E-2</v>
      </c>
      <c r="Q85" s="195">
        <f t="shared" si="11"/>
        <v>0.51999999999997115</v>
      </c>
    </row>
    <row r="86" spans="1:17">
      <c r="A86" s="34" t="s">
        <v>128</v>
      </c>
      <c r="B86" s="194">
        <f>PPCL_NG!I86+PPCL_Spot!I86+GT_NG!I86+GT_Spot!I86+Bawana_NG!I86+Bawana_RLNG!I86+Bawana_Spot!I86</f>
        <v>141.15</v>
      </c>
      <c r="C86" s="194">
        <f>PPCL_NG!P86+PPCL_Spot!P86+GT_NG!P86+GT_Spot!P86+Bawana_NG!P86+Bawana_RLNG!P86+Bawana_Spot!P86</f>
        <v>141.06633371572644</v>
      </c>
      <c r="D86" s="195">
        <f t="shared" si="6"/>
        <v>8.3666284273562042E-2</v>
      </c>
      <c r="E86" s="194">
        <f>PPCL_NG!J86+PPCL_Spot!J86+GT_NG!J86+GT_Spot!J86+Bawana_NG!J86+Bawana_RLNG!J86+Bawana_Spot!J86</f>
        <v>77.17</v>
      </c>
      <c r="F86" s="194">
        <f>PPCL_NG!Q86+PPCL_Spot!Q86+GT_NG!Q86+GT_Spot!Q86+Bawana_NG!Q86+Bawana_RLNG!Q86+Bawana_Spot!Q86</f>
        <v>77.11850189613665</v>
      </c>
      <c r="G86" s="195">
        <f t="shared" si="7"/>
        <v>5.1498103863352185E-2</v>
      </c>
      <c r="H86" s="194">
        <f>PPCL_NG!K86+PPCL_Spot!K86+GT_NG!K86+GT_Spot!K86+Bawana_NG!K86+Bawana_RLNG!K86+Bawana_Spot!K86</f>
        <v>14.95</v>
      </c>
      <c r="I86" s="194">
        <f>PPCL_NG!R86+PPCL_Spot!R86+GT_NG!R86+GT_Spot!R86+Bawana_NG!R86+Bawana_RLNG!R86+Bawana_Spot!R86</f>
        <v>14.889005310658611</v>
      </c>
      <c r="J86" s="195">
        <f t="shared" si="8"/>
        <v>6.0994689341388408E-2</v>
      </c>
      <c r="K86" s="194">
        <f>PPCL_NG!L86+PPCL_Spot!L86+GT_NG!L86+GT_Spot!L86+Bawana_NG!L86+Bawana_RLNG!L86+Bawana_Spot!L86</f>
        <v>66.25</v>
      </c>
      <c r="L86" s="194">
        <f>PPCL_NG!S86+PPCL_Spot!S86+GT_NG!S86+GT_Spot!S86+Bawana_NG!S86+Bawana_RLNG!S86+Bawana_Spot!S86</f>
        <v>65.977045131318789</v>
      </c>
      <c r="M86" s="195">
        <f t="shared" si="9"/>
        <v>0.27295486868121088</v>
      </c>
      <c r="N86" s="194">
        <f>PPCL_NG!M86+PPCL_Spot!M86+GT_NG!M86+GT_Spot!M86+Bawana_NG!M86+Bawana_RLNG!M86+Bawana_Spot!M86</f>
        <v>109.03999999999999</v>
      </c>
      <c r="O86" s="194">
        <f>PPCL_NG!T86+PPCL_Spot!T86+GT_NG!T86+GT_Spot!T86+Bawana_NG!T86+Bawana_RLNG!T86+Bawana_Spot!T86</f>
        <v>108.98911394615953</v>
      </c>
      <c r="P86" s="195">
        <f t="shared" si="10"/>
        <v>5.0886053840457635E-2</v>
      </c>
      <c r="Q86" s="195">
        <f t="shared" si="11"/>
        <v>0.51999999999997115</v>
      </c>
    </row>
    <row r="87" spans="1:17">
      <c r="A87" s="34" t="s">
        <v>129</v>
      </c>
      <c r="B87" s="194">
        <f>PPCL_NG!I87+PPCL_Spot!I87+GT_NG!I87+GT_Spot!I87+Bawana_NG!I87+Bawana_RLNG!I87+Bawana_Spot!I87</f>
        <v>141.72</v>
      </c>
      <c r="C87" s="194">
        <f>PPCL_NG!P87+PPCL_Spot!P87+GT_NG!P87+GT_Spot!P87+Bawana_NG!P87+Bawana_RLNG!P87+Bawana_Spot!P87</f>
        <v>141.92000038239311</v>
      </c>
      <c r="D87" s="195">
        <f t="shared" si="6"/>
        <v>-0.2000003823931138</v>
      </c>
      <c r="E87" s="194">
        <f>PPCL_NG!J87+PPCL_Spot!J87+GT_NG!J87+GT_Spot!J87+Bawana_NG!J87+Bawana_RLNG!J87+Bawana_Spot!J87</f>
        <v>77.489999999999995</v>
      </c>
      <c r="F87" s="194">
        <f>PPCL_NG!Q87+PPCL_Spot!Q87+GT_NG!Q87+GT_Spot!Q87+Bawana_NG!Q87+Bawana_RLNG!Q87+Bawana_Spot!Q87</f>
        <v>77.599635229469968</v>
      </c>
      <c r="G87" s="195">
        <f t="shared" si="7"/>
        <v>-0.10963522946997273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15.079738643991945</v>
      </c>
      <c r="J87" s="195">
        <f t="shared" si="8"/>
        <v>2.6135600805510251E-4</v>
      </c>
      <c r="K87" s="194">
        <f>PPCL_NG!L87+PPCL_Spot!L87+GT_NG!L87+GT_Spot!L87+Bawana_NG!L87+Bawana_RLNG!L87+Bawana_Spot!L87</f>
        <v>66.849999999999994</v>
      </c>
      <c r="L87" s="194">
        <f>PPCL_NG!S87+PPCL_Spot!S87+GT_NG!S87+GT_Spot!S87+Bawana_NG!S87+Bawana_RLNG!S87+Bawana_Spot!S87</f>
        <v>66.878178464652123</v>
      </c>
      <c r="M87" s="195">
        <f t="shared" si="9"/>
        <v>-2.817846465212881E-2</v>
      </c>
      <c r="N87" s="194">
        <f>PPCL_NG!M87+PPCL_Spot!M87+GT_NG!M87+GT_Spot!M87+Bawana_NG!M87+Bawana_RLNG!M87+Bawana_Spot!M87</f>
        <v>109.42</v>
      </c>
      <c r="O87" s="194">
        <f>PPCL_NG!T87+PPCL_Spot!T87+GT_NG!T87+GT_Spot!T87+Bawana_NG!T87+Bawana_RLNG!T87+Bawana_Spot!T87</f>
        <v>109.56244727949286</v>
      </c>
      <c r="P87" s="195">
        <f t="shared" si="10"/>
        <v>-0.14244727949285618</v>
      </c>
      <c r="Q87" s="195">
        <f t="shared" si="11"/>
        <v>-0.48000000000001641</v>
      </c>
    </row>
    <row r="88" spans="1:17">
      <c r="A88" s="34" t="s">
        <v>130</v>
      </c>
      <c r="B88" s="194">
        <f>PPCL_NG!I88+PPCL_Spot!I88+GT_NG!I88+GT_Spot!I88+Bawana_NG!I88+Bawana_RLNG!I88+Bawana_Spot!I88</f>
        <v>141.72</v>
      </c>
      <c r="C88" s="194">
        <f>PPCL_NG!P88+PPCL_Spot!P88+GT_NG!P88+GT_Spot!P88+Bawana_NG!P88+Bawana_RLNG!P88+Bawana_Spot!P88</f>
        <v>141.92000038239311</v>
      </c>
      <c r="D88" s="195">
        <f t="shared" si="6"/>
        <v>-0.2000003823931138</v>
      </c>
      <c r="E88" s="194">
        <f>PPCL_NG!J88+PPCL_Spot!J88+GT_NG!J88+GT_Spot!J88+Bawana_NG!J88+Bawana_RLNG!J88+Bawana_Spot!J88</f>
        <v>77.489999999999995</v>
      </c>
      <c r="F88" s="194">
        <f>PPCL_NG!Q88+PPCL_Spot!Q88+GT_NG!Q88+GT_Spot!Q88+Bawana_NG!Q88+Bawana_RLNG!Q88+Bawana_Spot!Q88</f>
        <v>77.599635229469968</v>
      </c>
      <c r="G88" s="195">
        <f t="shared" si="7"/>
        <v>-0.10963522946997273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15.079738643991945</v>
      </c>
      <c r="J88" s="195">
        <f t="shared" si="8"/>
        <v>2.6135600805510251E-4</v>
      </c>
      <c r="K88" s="194">
        <f>PPCL_NG!L88+PPCL_Spot!L88+GT_NG!L88+GT_Spot!L88+Bawana_NG!L88+Bawana_RLNG!L88+Bawana_Spot!L88</f>
        <v>66.849999999999994</v>
      </c>
      <c r="L88" s="194">
        <f>PPCL_NG!S88+PPCL_Spot!S88+GT_NG!S88+GT_Spot!S88+Bawana_NG!S88+Bawana_RLNG!S88+Bawana_Spot!S88</f>
        <v>66.878178464652123</v>
      </c>
      <c r="M88" s="195">
        <f t="shared" si="9"/>
        <v>-2.817846465212881E-2</v>
      </c>
      <c r="N88" s="194">
        <f>PPCL_NG!M88+PPCL_Spot!M88+GT_NG!M88+GT_Spot!M88+Bawana_NG!M88+Bawana_RLNG!M88+Bawana_Spot!M88</f>
        <v>109.42</v>
      </c>
      <c r="O88" s="194">
        <f>PPCL_NG!T88+PPCL_Spot!T88+GT_NG!T88+GT_Spot!T88+Bawana_NG!T88+Bawana_RLNG!T88+Bawana_Spot!T88</f>
        <v>109.56244727949286</v>
      </c>
      <c r="P88" s="195">
        <f t="shared" si="10"/>
        <v>-0.14244727949285618</v>
      </c>
      <c r="Q88" s="195">
        <f t="shared" si="11"/>
        <v>-0.48000000000001641</v>
      </c>
    </row>
    <row r="89" spans="1:17">
      <c r="A89" s="34" t="s">
        <v>131</v>
      </c>
      <c r="B89" s="194">
        <f>PPCL_NG!I89+PPCL_Spot!I89+GT_NG!I89+GT_Spot!I89+Bawana_NG!I89+Bawana_RLNG!I89+Bawana_Spot!I89</f>
        <v>141.72</v>
      </c>
      <c r="C89" s="194">
        <f>PPCL_NG!P89+PPCL_Spot!P89+GT_NG!P89+GT_Spot!P89+Bawana_NG!P89+Bawana_RLNG!P89+Bawana_Spot!P89</f>
        <v>141.92000038239311</v>
      </c>
      <c r="D89" s="195">
        <f t="shared" si="6"/>
        <v>-0.2000003823931138</v>
      </c>
      <c r="E89" s="194">
        <f>PPCL_NG!J89+PPCL_Spot!J89+GT_NG!J89+GT_Spot!J89+Bawana_NG!J89+Bawana_RLNG!J89+Bawana_Spot!J89</f>
        <v>77.489999999999995</v>
      </c>
      <c r="F89" s="194">
        <f>PPCL_NG!Q89+PPCL_Spot!Q89+GT_NG!Q89+GT_Spot!Q89+Bawana_NG!Q89+Bawana_RLNG!Q89+Bawana_Spot!Q89</f>
        <v>77.599635229469968</v>
      </c>
      <c r="G89" s="195">
        <f t="shared" si="7"/>
        <v>-0.10963522946997273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15.079738643991945</v>
      </c>
      <c r="J89" s="195">
        <f t="shared" si="8"/>
        <v>2.6135600805510251E-4</v>
      </c>
      <c r="K89" s="194">
        <f>PPCL_NG!L89+PPCL_Spot!L89+GT_NG!L89+GT_Spot!L89+Bawana_NG!L89+Bawana_RLNG!L89+Bawana_Spot!L89</f>
        <v>66.849999999999994</v>
      </c>
      <c r="L89" s="194">
        <f>PPCL_NG!S89+PPCL_Spot!S89+GT_NG!S89+GT_Spot!S89+Bawana_NG!S89+Bawana_RLNG!S89+Bawana_Spot!S89</f>
        <v>66.878178464652123</v>
      </c>
      <c r="M89" s="195">
        <f t="shared" si="9"/>
        <v>-2.817846465212881E-2</v>
      </c>
      <c r="N89" s="194">
        <f>PPCL_NG!M89+PPCL_Spot!M89+GT_NG!M89+GT_Spot!M89+Bawana_NG!M89+Bawana_RLNG!M89+Bawana_Spot!M89</f>
        <v>109.42</v>
      </c>
      <c r="O89" s="194">
        <f>PPCL_NG!T89+PPCL_Spot!T89+GT_NG!T89+GT_Spot!T89+Bawana_NG!T89+Bawana_RLNG!T89+Bawana_Spot!T89</f>
        <v>109.56244727949286</v>
      </c>
      <c r="P89" s="195">
        <f t="shared" si="10"/>
        <v>-0.14244727949285618</v>
      </c>
      <c r="Q89" s="195">
        <f t="shared" si="11"/>
        <v>-0.48000000000001641</v>
      </c>
    </row>
    <row r="90" spans="1:17">
      <c r="A90" s="34" t="s">
        <v>132</v>
      </c>
      <c r="B90" s="194">
        <f>PPCL_NG!I90+PPCL_Spot!I90+GT_NG!I90+GT_Spot!I90+Bawana_NG!I90+Bawana_RLNG!I90+Bawana_Spot!I90</f>
        <v>141.72</v>
      </c>
      <c r="C90" s="194">
        <f>PPCL_NG!P90+PPCL_Spot!P90+GT_NG!P90+GT_Spot!P90+Bawana_NG!P90+Bawana_RLNG!P90+Bawana_Spot!P90</f>
        <v>141.92000038239311</v>
      </c>
      <c r="D90" s="195">
        <f t="shared" si="6"/>
        <v>-0.2000003823931138</v>
      </c>
      <c r="E90" s="194">
        <f>PPCL_NG!J90+PPCL_Spot!J90+GT_NG!J90+GT_Spot!J90+Bawana_NG!J90+Bawana_RLNG!J90+Bawana_Spot!J90</f>
        <v>77.489999999999995</v>
      </c>
      <c r="F90" s="194">
        <f>PPCL_NG!Q90+PPCL_Spot!Q90+GT_NG!Q90+GT_Spot!Q90+Bawana_NG!Q90+Bawana_RLNG!Q90+Bawana_Spot!Q90</f>
        <v>77.599635229469968</v>
      </c>
      <c r="G90" s="195">
        <f t="shared" si="7"/>
        <v>-0.10963522946997273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15.079738643991945</v>
      </c>
      <c r="J90" s="195">
        <f t="shared" si="8"/>
        <v>2.6135600805510251E-4</v>
      </c>
      <c r="K90" s="194">
        <f>PPCL_NG!L90+PPCL_Spot!L90+GT_NG!L90+GT_Spot!L90+Bawana_NG!L90+Bawana_RLNG!L90+Bawana_Spot!L90</f>
        <v>66.849999999999994</v>
      </c>
      <c r="L90" s="194">
        <f>PPCL_NG!S90+PPCL_Spot!S90+GT_NG!S90+GT_Spot!S90+Bawana_NG!S90+Bawana_RLNG!S90+Bawana_Spot!S90</f>
        <v>66.878178464652123</v>
      </c>
      <c r="M90" s="195">
        <f t="shared" si="9"/>
        <v>-2.817846465212881E-2</v>
      </c>
      <c r="N90" s="194">
        <f>PPCL_NG!M90+PPCL_Spot!M90+GT_NG!M90+GT_Spot!M90+Bawana_NG!M90+Bawana_RLNG!M90+Bawana_Spot!M90</f>
        <v>109.42</v>
      </c>
      <c r="O90" s="194">
        <f>PPCL_NG!T90+PPCL_Spot!T90+GT_NG!T90+GT_Spot!T90+Bawana_NG!T90+Bawana_RLNG!T90+Bawana_Spot!T90</f>
        <v>109.56244727949286</v>
      </c>
      <c r="P90" s="195">
        <f t="shared" si="10"/>
        <v>-0.14244727949285618</v>
      </c>
      <c r="Q90" s="195">
        <f t="shared" si="11"/>
        <v>-0.48000000000001641</v>
      </c>
    </row>
    <row r="91" spans="1:17">
      <c r="A91" s="34" t="s">
        <v>133</v>
      </c>
      <c r="B91" s="194">
        <f>PPCL_NG!I91+PPCL_Spot!I91+GT_NG!I91+GT_Spot!I91+Bawana_NG!I91+Bawana_RLNG!I91+Bawana_Spot!I91</f>
        <v>142.28</v>
      </c>
      <c r="C91" s="194">
        <f>PPCL_NG!P91+PPCL_Spot!P91+GT_NG!P91+GT_Spot!P91+Bawana_NG!P91+Bawana_RLNG!P91+Bawana_Spot!P91</f>
        <v>142.48659616047374</v>
      </c>
      <c r="D91" s="195">
        <f t="shared" si="6"/>
        <v>-0.20659616047373675</v>
      </c>
      <c r="E91" s="194">
        <f>PPCL_NG!J91+PPCL_Spot!J91+GT_NG!J91+GT_Spot!J91+Bawana_NG!J91+Bawana_RLNG!J91+Bawana_Spot!J91</f>
        <v>81.180000000000007</v>
      </c>
      <c r="F91" s="194">
        <f>PPCL_NG!Q91+PPCL_Spot!Q91+GT_NG!Q91+GT_Spot!Q91+Bawana_NG!Q91+Bawana_RLNG!Q91+Bawana_Spot!Q91</f>
        <v>81.29326024640045</v>
      </c>
      <c r="G91" s="195">
        <f t="shared" si="7"/>
        <v>-0.11326024640044352</v>
      </c>
      <c r="H91" s="194">
        <f>PPCL_NG!K91+PPCL_Spot!K91+GT_NG!K91+GT_Spot!K91+Bawana_NG!K91+Bawana_RLNG!K91+Bawana_Spot!K91</f>
        <v>15.2</v>
      </c>
      <c r="I91" s="194">
        <f>PPCL_NG!R91+PPCL_Spot!R91+GT_NG!R91+GT_Spot!R91+Bawana_NG!R91+Bawana_RLNG!R91+Bawana_Spot!R91</f>
        <v>15.200607831677381</v>
      </c>
      <c r="J91" s="195">
        <f t="shared" si="8"/>
        <v>-6.0783167738165389E-4</v>
      </c>
      <c r="K91" s="194">
        <f>PPCL_NG!L91+PPCL_Spot!L91+GT_NG!L91+GT_Spot!L91+Bawana_NG!L91+Bawana_RLNG!L91+Bawana_Spot!L91</f>
        <v>68.05</v>
      </c>
      <c r="L91" s="194">
        <f>PPCL_NG!S91+PPCL_Spot!S91+GT_NG!S91+GT_Spot!S91+Bawana_NG!S91+Bawana_RLNG!S91+Bawana_Spot!S91</f>
        <v>68.082040001228876</v>
      </c>
      <c r="M91" s="195">
        <f t="shared" si="9"/>
        <v>-3.2040001228878623E-2</v>
      </c>
      <c r="N91" s="194">
        <f>PPCL_NG!M91+PPCL_Spot!M91+GT_NG!M91+GT_Spot!M91+Bawana_NG!M91+Bawana_RLNG!M91+Bawana_Spot!M91</f>
        <v>98.65</v>
      </c>
      <c r="O91" s="194">
        <f>PPCL_NG!T91+PPCL_Spot!T91+GT_NG!T91+GT_Spot!T91+Bawana_NG!T91+Bawana_RLNG!T91+Bawana_Spot!T91</f>
        <v>98.797495760219533</v>
      </c>
      <c r="P91" s="195">
        <f t="shared" si="10"/>
        <v>-0.14749576021952748</v>
      </c>
      <c r="Q91" s="195">
        <f t="shared" si="11"/>
        <v>-0.49999999999996803</v>
      </c>
    </row>
    <row r="92" spans="1:17">
      <c r="A92" s="34" t="s">
        <v>134</v>
      </c>
      <c r="B92" s="194">
        <f>PPCL_NG!I92+PPCL_Spot!I92+GT_NG!I92+GT_Spot!I92+Bawana_NG!I92+Bawana_RLNG!I92+Bawana_Spot!I92</f>
        <v>142.28</v>
      </c>
      <c r="C92" s="194">
        <f>PPCL_NG!P92+PPCL_Spot!P92+GT_NG!P92+GT_Spot!P92+Bawana_NG!P92+Bawana_RLNG!P92+Bawana_Spot!P92</f>
        <v>142.48659616047374</v>
      </c>
      <c r="D92" s="195">
        <f t="shared" si="6"/>
        <v>-0.20659616047373675</v>
      </c>
      <c r="E92" s="194">
        <f>PPCL_NG!J92+PPCL_Spot!J92+GT_NG!J92+GT_Spot!J92+Bawana_NG!J92+Bawana_RLNG!J92+Bawana_Spot!J92</f>
        <v>81.180000000000007</v>
      </c>
      <c r="F92" s="194">
        <f>PPCL_NG!Q92+PPCL_Spot!Q92+GT_NG!Q92+GT_Spot!Q92+Bawana_NG!Q92+Bawana_RLNG!Q92+Bawana_Spot!Q92</f>
        <v>81.29326024640045</v>
      </c>
      <c r="G92" s="195">
        <f t="shared" si="7"/>
        <v>-0.11326024640044352</v>
      </c>
      <c r="H92" s="194">
        <f>PPCL_NG!K92+PPCL_Spot!K92+GT_NG!K92+GT_Spot!K92+Bawana_NG!K92+Bawana_RLNG!K92+Bawana_Spot!K92</f>
        <v>15.2</v>
      </c>
      <c r="I92" s="194">
        <f>PPCL_NG!R92+PPCL_Spot!R92+GT_NG!R92+GT_Spot!R92+Bawana_NG!R92+Bawana_RLNG!R92+Bawana_Spot!R92</f>
        <v>15.200607831677381</v>
      </c>
      <c r="J92" s="195">
        <f t="shared" si="8"/>
        <v>-6.0783167738165389E-4</v>
      </c>
      <c r="K92" s="194">
        <f>PPCL_NG!L92+PPCL_Spot!L92+GT_NG!L92+GT_Spot!L92+Bawana_NG!L92+Bawana_RLNG!L92+Bawana_Spot!L92</f>
        <v>68.05</v>
      </c>
      <c r="L92" s="194">
        <f>PPCL_NG!S92+PPCL_Spot!S92+GT_NG!S92+GT_Spot!S92+Bawana_NG!S92+Bawana_RLNG!S92+Bawana_Spot!S92</f>
        <v>68.082040001228876</v>
      </c>
      <c r="M92" s="195">
        <f t="shared" si="9"/>
        <v>-3.2040001228878623E-2</v>
      </c>
      <c r="N92" s="194">
        <f>PPCL_NG!M92+PPCL_Spot!M92+GT_NG!M92+GT_Spot!M92+Bawana_NG!M92+Bawana_RLNG!M92+Bawana_Spot!M92</f>
        <v>98.65</v>
      </c>
      <c r="O92" s="194">
        <f>PPCL_NG!T92+PPCL_Spot!T92+GT_NG!T92+GT_Spot!T92+Bawana_NG!T92+Bawana_RLNG!T92+Bawana_Spot!T92</f>
        <v>98.797495760219533</v>
      </c>
      <c r="P92" s="195">
        <f t="shared" si="10"/>
        <v>-0.14749576021952748</v>
      </c>
      <c r="Q92" s="195">
        <f t="shared" si="11"/>
        <v>-0.49999999999996803</v>
      </c>
    </row>
    <row r="93" spans="1:17">
      <c r="A93" s="34" t="s">
        <v>135</v>
      </c>
      <c r="B93" s="194">
        <f>PPCL_NG!I93+PPCL_Spot!I93+GT_NG!I93+GT_Spot!I93+Bawana_NG!I93+Bawana_RLNG!I93+Bawana_Spot!I93</f>
        <v>142.28</v>
      </c>
      <c r="C93" s="194">
        <f>PPCL_NG!P93+PPCL_Spot!P93+GT_NG!P93+GT_Spot!P93+Bawana_NG!P93+Bawana_RLNG!P93+Bawana_Spot!P93</f>
        <v>142.48659616047374</v>
      </c>
      <c r="D93" s="195">
        <f t="shared" si="6"/>
        <v>-0.20659616047373675</v>
      </c>
      <c r="E93" s="194">
        <f>PPCL_NG!J93+PPCL_Spot!J93+GT_NG!J93+GT_Spot!J93+Bawana_NG!J93+Bawana_RLNG!J93+Bawana_Spot!J93</f>
        <v>81.180000000000007</v>
      </c>
      <c r="F93" s="194">
        <f>PPCL_NG!Q93+PPCL_Spot!Q93+GT_NG!Q93+GT_Spot!Q93+Bawana_NG!Q93+Bawana_RLNG!Q93+Bawana_Spot!Q93</f>
        <v>81.29326024640045</v>
      </c>
      <c r="G93" s="195">
        <f t="shared" si="7"/>
        <v>-0.11326024640044352</v>
      </c>
      <c r="H93" s="194">
        <f>PPCL_NG!K93+PPCL_Spot!K93+GT_NG!K93+GT_Spot!K93+Bawana_NG!K93+Bawana_RLNG!K93+Bawana_Spot!K93</f>
        <v>15.2</v>
      </c>
      <c r="I93" s="194">
        <f>PPCL_NG!R93+PPCL_Spot!R93+GT_NG!R93+GT_Spot!R93+Bawana_NG!R93+Bawana_RLNG!R93+Bawana_Spot!R93</f>
        <v>15.200607831677381</v>
      </c>
      <c r="J93" s="195">
        <f t="shared" si="8"/>
        <v>-6.0783167738165389E-4</v>
      </c>
      <c r="K93" s="194">
        <f>PPCL_NG!L93+PPCL_Spot!L93+GT_NG!L93+GT_Spot!L93+Bawana_NG!L93+Bawana_RLNG!L93+Bawana_Spot!L93</f>
        <v>68.05</v>
      </c>
      <c r="L93" s="194">
        <f>PPCL_NG!S93+PPCL_Spot!S93+GT_NG!S93+GT_Spot!S93+Bawana_NG!S93+Bawana_RLNG!S93+Bawana_Spot!S93</f>
        <v>68.082040001228876</v>
      </c>
      <c r="M93" s="195">
        <f t="shared" si="9"/>
        <v>-3.2040001228878623E-2</v>
      </c>
      <c r="N93" s="194">
        <f>PPCL_NG!M93+PPCL_Spot!M93+GT_NG!M93+GT_Spot!M93+Bawana_NG!M93+Bawana_RLNG!M93+Bawana_Spot!M93</f>
        <v>98.65</v>
      </c>
      <c r="O93" s="194">
        <f>PPCL_NG!T93+PPCL_Spot!T93+GT_NG!T93+GT_Spot!T93+Bawana_NG!T93+Bawana_RLNG!T93+Bawana_Spot!T93</f>
        <v>98.797495760219533</v>
      </c>
      <c r="P93" s="195">
        <f t="shared" si="10"/>
        <v>-0.14749576021952748</v>
      </c>
      <c r="Q93" s="195">
        <f t="shared" si="11"/>
        <v>-0.49999999999996803</v>
      </c>
    </row>
    <row r="94" spans="1:17">
      <c r="A94" s="34" t="s">
        <v>136</v>
      </c>
      <c r="B94" s="194">
        <f>PPCL_NG!I94+PPCL_Spot!I94+GT_NG!I94+GT_Spot!I94+Bawana_NG!I94+Bawana_RLNG!I94+Bawana_Spot!I94</f>
        <v>142.28</v>
      </c>
      <c r="C94" s="194">
        <f>PPCL_NG!P94+PPCL_Spot!P94+GT_NG!P94+GT_Spot!P94+Bawana_NG!P94+Bawana_RLNG!P94+Bawana_Spot!P94</f>
        <v>142.48659616047374</v>
      </c>
      <c r="D94" s="195">
        <f t="shared" si="6"/>
        <v>-0.20659616047373675</v>
      </c>
      <c r="E94" s="194">
        <f>PPCL_NG!J94+PPCL_Spot!J94+GT_NG!J94+GT_Spot!J94+Bawana_NG!J94+Bawana_RLNG!J94+Bawana_Spot!J94</f>
        <v>81.180000000000007</v>
      </c>
      <c r="F94" s="194">
        <f>PPCL_NG!Q94+PPCL_Spot!Q94+GT_NG!Q94+GT_Spot!Q94+Bawana_NG!Q94+Bawana_RLNG!Q94+Bawana_Spot!Q94</f>
        <v>81.29326024640045</v>
      </c>
      <c r="G94" s="195">
        <f t="shared" si="7"/>
        <v>-0.11326024640044352</v>
      </c>
      <c r="H94" s="194">
        <f>PPCL_NG!K94+PPCL_Spot!K94+GT_NG!K94+GT_Spot!K94+Bawana_NG!K94+Bawana_RLNG!K94+Bawana_Spot!K94</f>
        <v>15.2</v>
      </c>
      <c r="I94" s="194">
        <f>PPCL_NG!R94+PPCL_Spot!R94+GT_NG!R94+GT_Spot!R94+Bawana_NG!R94+Bawana_RLNG!R94+Bawana_Spot!R94</f>
        <v>15.200607831677381</v>
      </c>
      <c r="J94" s="195">
        <f t="shared" si="8"/>
        <v>-6.0783167738165389E-4</v>
      </c>
      <c r="K94" s="194">
        <f>PPCL_NG!L94+PPCL_Spot!L94+GT_NG!L94+GT_Spot!L94+Bawana_NG!L94+Bawana_RLNG!L94+Bawana_Spot!L94</f>
        <v>68.05</v>
      </c>
      <c r="L94" s="194">
        <f>PPCL_NG!S94+PPCL_Spot!S94+GT_NG!S94+GT_Spot!S94+Bawana_NG!S94+Bawana_RLNG!S94+Bawana_Spot!S94</f>
        <v>68.082040001228876</v>
      </c>
      <c r="M94" s="195">
        <f t="shared" si="9"/>
        <v>-3.2040001228878623E-2</v>
      </c>
      <c r="N94" s="194">
        <f>PPCL_NG!M94+PPCL_Spot!M94+GT_NG!M94+GT_Spot!M94+Bawana_NG!M94+Bawana_RLNG!M94+Bawana_Spot!M94</f>
        <v>98.65</v>
      </c>
      <c r="O94" s="194">
        <f>PPCL_NG!T94+PPCL_Spot!T94+GT_NG!T94+GT_Spot!T94+Bawana_NG!T94+Bawana_RLNG!T94+Bawana_Spot!T94</f>
        <v>98.797495760219533</v>
      </c>
      <c r="P94" s="195">
        <f t="shared" si="10"/>
        <v>-0.14749576021952748</v>
      </c>
      <c r="Q94" s="195">
        <f t="shared" si="11"/>
        <v>-0.49999999999996803</v>
      </c>
    </row>
    <row r="95" spans="1:17">
      <c r="A95" s="34" t="s">
        <v>137</v>
      </c>
      <c r="B95" s="194">
        <f>PPCL_NG!I95+PPCL_Spot!I95+GT_NG!I95+GT_Spot!I95+Bawana_NG!I95+Bawana_RLNG!I95+Bawana_Spot!I95</f>
        <v>142.28</v>
      </c>
      <c r="C95" s="194">
        <f>PPCL_NG!P95+PPCL_Spot!P95+GT_NG!P95+GT_Spot!P95+Bawana_NG!P95+Bawana_RLNG!P95+Bawana_Spot!P95</f>
        <v>142.48659616047374</v>
      </c>
      <c r="D95" s="195">
        <f t="shared" si="6"/>
        <v>-0.20659616047373675</v>
      </c>
      <c r="E95" s="194">
        <f>PPCL_NG!J95+PPCL_Spot!J95+GT_NG!J95+GT_Spot!J95+Bawana_NG!J95+Bawana_RLNG!J95+Bawana_Spot!J95</f>
        <v>81.180000000000007</v>
      </c>
      <c r="F95" s="194">
        <f>PPCL_NG!Q95+PPCL_Spot!Q95+GT_NG!Q95+GT_Spot!Q95+Bawana_NG!Q95+Bawana_RLNG!Q95+Bawana_Spot!Q95</f>
        <v>81.29326024640045</v>
      </c>
      <c r="G95" s="195">
        <f t="shared" si="7"/>
        <v>-0.11326024640044352</v>
      </c>
      <c r="H95" s="194">
        <f>PPCL_NG!K95+PPCL_Spot!K95+GT_NG!K95+GT_Spot!K95+Bawana_NG!K95+Bawana_RLNG!K95+Bawana_Spot!K95</f>
        <v>15.2</v>
      </c>
      <c r="I95" s="194">
        <f>PPCL_NG!R95+PPCL_Spot!R95+GT_NG!R95+GT_Spot!R95+Bawana_NG!R95+Bawana_RLNG!R95+Bawana_Spot!R95</f>
        <v>15.200607831677381</v>
      </c>
      <c r="J95" s="195">
        <f t="shared" si="8"/>
        <v>-6.0783167738165389E-4</v>
      </c>
      <c r="K95" s="194">
        <f>PPCL_NG!L95+PPCL_Spot!L95+GT_NG!L95+GT_Spot!L95+Bawana_NG!L95+Bawana_RLNG!L95+Bawana_Spot!L95</f>
        <v>68.05</v>
      </c>
      <c r="L95" s="194">
        <f>PPCL_NG!S95+PPCL_Spot!S95+GT_NG!S95+GT_Spot!S95+Bawana_NG!S95+Bawana_RLNG!S95+Bawana_Spot!S95</f>
        <v>68.082040001228876</v>
      </c>
      <c r="M95" s="195">
        <f t="shared" si="9"/>
        <v>-3.2040001228878623E-2</v>
      </c>
      <c r="N95" s="194">
        <f>PPCL_NG!M95+PPCL_Spot!M95+GT_NG!M95+GT_Spot!M95+Bawana_NG!M95+Bawana_RLNG!M95+Bawana_Spot!M95</f>
        <v>98.65</v>
      </c>
      <c r="O95" s="194">
        <f>PPCL_NG!T95+PPCL_Spot!T95+GT_NG!T95+GT_Spot!T95+Bawana_NG!T95+Bawana_RLNG!T95+Bawana_Spot!T95</f>
        <v>98.797495760219533</v>
      </c>
      <c r="P95" s="195">
        <f t="shared" si="10"/>
        <v>-0.14749576021952748</v>
      </c>
      <c r="Q95" s="195">
        <f t="shared" si="11"/>
        <v>-0.49999999999996803</v>
      </c>
    </row>
    <row r="96" spans="1:17">
      <c r="A96" s="34" t="s">
        <v>138</v>
      </c>
      <c r="B96" s="194">
        <f>PPCL_NG!I96+PPCL_Spot!I96+GT_NG!I96+GT_Spot!I96+Bawana_NG!I96+Bawana_RLNG!I96+Bawana_Spot!I96</f>
        <v>142.28</v>
      </c>
      <c r="C96" s="194">
        <f>PPCL_NG!P96+PPCL_Spot!P96+GT_NG!P96+GT_Spot!P96+Bawana_NG!P96+Bawana_RLNG!P96+Bawana_Spot!P96</f>
        <v>142.48659616047374</v>
      </c>
      <c r="D96" s="195">
        <f t="shared" si="6"/>
        <v>-0.20659616047373675</v>
      </c>
      <c r="E96" s="194">
        <f>PPCL_NG!J96+PPCL_Spot!J96+GT_NG!J96+GT_Spot!J96+Bawana_NG!J96+Bawana_RLNG!J96+Bawana_Spot!J96</f>
        <v>81.180000000000007</v>
      </c>
      <c r="F96" s="194">
        <f>PPCL_NG!Q96+PPCL_Spot!Q96+GT_NG!Q96+GT_Spot!Q96+Bawana_NG!Q96+Bawana_RLNG!Q96+Bawana_Spot!Q96</f>
        <v>81.29326024640045</v>
      </c>
      <c r="G96" s="195">
        <f t="shared" si="7"/>
        <v>-0.11326024640044352</v>
      </c>
      <c r="H96" s="194">
        <f>PPCL_NG!K96+PPCL_Spot!K96+GT_NG!K96+GT_Spot!K96+Bawana_NG!K96+Bawana_RLNG!K96+Bawana_Spot!K96</f>
        <v>15.2</v>
      </c>
      <c r="I96" s="194">
        <f>PPCL_NG!R96+PPCL_Spot!R96+GT_NG!R96+GT_Spot!R96+Bawana_NG!R96+Bawana_RLNG!R96+Bawana_Spot!R96</f>
        <v>15.200607831677381</v>
      </c>
      <c r="J96" s="195">
        <f t="shared" si="8"/>
        <v>-6.0783167738165389E-4</v>
      </c>
      <c r="K96" s="194">
        <f>PPCL_NG!L96+PPCL_Spot!L96+GT_NG!L96+GT_Spot!L96+Bawana_NG!L96+Bawana_RLNG!L96+Bawana_Spot!L96</f>
        <v>68.05</v>
      </c>
      <c r="L96" s="194">
        <f>PPCL_NG!S96+PPCL_Spot!S96+GT_NG!S96+GT_Spot!S96+Bawana_NG!S96+Bawana_RLNG!S96+Bawana_Spot!S96</f>
        <v>68.082040001228876</v>
      </c>
      <c r="M96" s="195">
        <f t="shared" si="9"/>
        <v>-3.2040001228878623E-2</v>
      </c>
      <c r="N96" s="194">
        <f>PPCL_NG!M96+PPCL_Spot!M96+GT_NG!M96+GT_Spot!M96+Bawana_NG!M96+Bawana_RLNG!M96+Bawana_Spot!M96</f>
        <v>98.65</v>
      </c>
      <c r="O96" s="194">
        <f>PPCL_NG!T96+PPCL_Spot!T96+GT_NG!T96+GT_Spot!T96+Bawana_NG!T96+Bawana_RLNG!T96+Bawana_Spot!T96</f>
        <v>98.797495760219533</v>
      </c>
      <c r="P96" s="195">
        <f t="shared" si="10"/>
        <v>-0.14749576021952748</v>
      </c>
      <c r="Q96" s="195">
        <f t="shared" si="11"/>
        <v>-0.49999999999996803</v>
      </c>
    </row>
    <row r="97" spans="1:17">
      <c r="A97" s="34" t="s">
        <v>139</v>
      </c>
      <c r="B97" s="194">
        <f>PPCL_NG!I97+PPCL_Spot!I97+GT_NG!I97+GT_Spot!I97+Bawana_NG!I97+Bawana_RLNG!I97+Bawana_Spot!I97</f>
        <v>142.28</v>
      </c>
      <c r="C97" s="194">
        <f>PPCL_NG!P97+PPCL_Spot!P97+GT_NG!P97+GT_Spot!P97+Bawana_NG!P97+Bawana_RLNG!P97+Bawana_Spot!P97</f>
        <v>142.48659616047374</v>
      </c>
      <c r="D97" s="195">
        <f t="shared" si="6"/>
        <v>-0.20659616047373675</v>
      </c>
      <c r="E97" s="194">
        <f>PPCL_NG!J97+PPCL_Spot!J97+GT_NG!J97+GT_Spot!J97+Bawana_NG!J97+Bawana_RLNG!J97+Bawana_Spot!J97</f>
        <v>81.180000000000007</v>
      </c>
      <c r="F97" s="194">
        <f>PPCL_NG!Q97+PPCL_Spot!Q97+GT_NG!Q97+GT_Spot!Q97+Bawana_NG!Q97+Bawana_RLNG!Q97+Bawana_Spot!Q97</f>
        <v>81.29326024640045</v>
      </c>
      <c r="G97" s="195">
        <f t="shared" si="7"/>
        <v>-0.11326024640044352</v>
      </c>
      <c r="H97" s="194">
        <f>PPCL_NG!K97+PPCL_Spot!K97+GT_NG!K97+GT_Spot!K97+Bawana_NG!K97+Bawana_RLNG!K97+Bawana_Spot!K97</f>
        <v>15.2</v>
      </c>
      <c r="I97" s="194">
        <f>PPCL_NG!R97+PPCL_Spot!R97+GT_NG!R97+GT_Spot!R97+Bawana_NG!R97+Bawana_RLNG!R97+Bawana_Spot!R97</f>
        <v>15.200607831677381</v>
      </c>
      <c r="J97" s="195">
        <f t="shared" si="8"/>
        <v>-6.0783167738165389E-4</v>
      </c>
      <c r="K97" s="194">
        <f>PPCL_NG!L97+PPCL_Spot!L97+GT_NG!L97+GT_Spot!L97+Bawana_NG!L97+Bawana_RLNG!L97+Bawana_Spot!L97</f>
        <v>68.05</v>
      </c>
      <c r="L97" s="194">
        <f>PPCL_NG!S97+PPCL_Spot!S97+GT_NG!S97+GT_Spot!S97+Bawana_NG!S97+Bawana_RLNG!S97+Bawana_Spot!S97</f>
        <v>68.082040001228876</v>
      </c>
      <c r="M97" s="195">
        <f t="shared" si="9"/>
        <v>-3.2040001228878623E-2</v>
      </c>
      <c r="N97" s="194">
        <f>PPCL_NG!M97+PPCL_Spot!M97+GT_NG!M97+GT_Spot!M97+Bawana_NG!M97+Bawana_RLNG!M97+Bawana_Spot!M97</f>
        <v>98.65</v>
      </c>
      <c r="O97" s="194">
        <f>PPCL_NG!T97+PPCL_Spot!T97+GT_NG!T97+GT_Spot!T97+Bawana_NG!T97+Bawana_RLNG!T97+Bawana_Spot!T97</f>
        <v>98.797495760219533</v>
      </c>
      <c r="P97" s="195">
        <f t="shared" si="10"/>
        <v>-0.14749576021952748</v>
      </c>
      <c r="Q97" s="195">
        <f t="shared" si="11"/>
        <v>-0.49999999999996803</v>
      </c>
    </row>
    <row r="98" spans="1:17">
      <c r="A98" s="34" t="s">
        <v>140</v>
      </c>
      <c r="B98" s="194">
        <f>PPCL_NG!I98+PPCL_Spot!I98+GT_NG!I98+GT_Spot!I98+Bawana_NG!I98+Bawana_RLNG!I98+Bawana_Spot!I98</f>
        <v>142.28</v>
      </c>
      <c r="C98" s="194">
        <f>PPCL_NG!P98+PPCL_Spot!P98+GT_NG!P98+GT_Spot!P98+Bawana_NG!P98+Bawana_RLNG!P98+Bawana_Spot!P98</f>
        <v>142.48659616047374</v>
      </c>
      <c r="D98" s="195">
        <f t="shared" si="6"/>
        <v>-0.20659616047373675</v>
      </c>
      <c r="E98" s="194">
        <f>PPCL_NG!J98+PPCL_Spot!J98+GT_NG!J98+GT_Spot!J98+Bawana_NG!J98+Bawana_RLNG!J98+Bawana_Spot!J98</f>
        <v>81.180000000000007</v>
      </c>
      <c r="F98" s="194">
        <f>PPCL_NG!Q98+PPCL_Spot!Q98+GT_NG!Q98+GT_Spot!Q98+Bawana_NG!Q98+Bawana_RLNG!Q98+Bawana_Spot!Q98</f>
        <v>81.29326024640045</v>
      </c>
      <c r="G98" s="195">
        <f t="shared" si="7"/>
        <v>-0.11326024640044352</v>
      </c>
      <c r="H98" s="194">
        <f>PPCL_NG!K98+PPCL_Spot!K98+GT_NG!K98+GT_Spot!K98+Bawana_NG!K98+Bawana_RLNG!K98+Bawana_Spot!K98</f>
        <v>15.2</v>
      </c>
      <c r="I98" s="194">
        <f>PPCL_NG!R98+PPCL_Spot!R98+GT_NG!R98+GT_Spot!R98+Bawana_NG!R98+Bawana_RLNG!R98+Bawana_Spot!R98</f>
        <v>15.200607831677381</v>
      </c>
      <c r="J98" s="195">
        <f t="shared" si="8"/>
        <v>-6.0783167738165389E-4</v>
      </c>
      <c r="K98" s="194">
        <f>PPCL_NG!L98+PPCL_Spot!L98+GT_NG!L98+GT_Spot!L98+Bawana_NG!L98+Bawana_RLNG!L98+Bawana_Spot!L98</f>
        <v>68.05</v>
      </c>
      <c r="L98" s="194">
        <f>PPCL_NG!S98+PPCL_Spot!S98+GT_NG!S98+GT_Spot!S98+Bawana_NG!S98+Bawana_RLNG!S98+Bawana_Spot!S98</f>
        <v>68.082040001228876</v>
      </c>
      <c r="M98" s="195">
        <f t="shared" si="9"/>
        <v>-3.2040001228878623E-2</v>
      </c>
      <c r="N98" s="194">
        <f>PPCL_NG!M98+PPCL_Spot!M98+GT_NG!M98+GT_Spot!M98+Bawana_NG!M98+Bawana_RLNG!M98+Bawana_Spot!M98</f>
        <v>98.65</v>
      </c>
      <c r="O98" s="194">
        <f>PPCL_NG!T98+PPCL_Spot!T98+GT_NG!T98+GT_Spot!T98+Bawana_NG!T98+Bawana_RLNG!T98+Bawana_Spot!T98</f>
        <v>98.797495760219533</v>
      </c>
      <c r="P98" s="195">
        <f t="shared" si="10"/>
        <v>-0.14749576021952748</v>
      </c>
      <c r="Q98" s="195">
        <f t="shared" si="11"/>
        <v>-0.49999999999996803</v>
      </c>
    </row>
    <row r="99" spans="1:17">
      <c r="A99" s="34" t="s">
        <v>324</v>
      </c>
      <c r="B99" s="194">
        <f>PPCL_NG!I99+PPCL_Spot!I99+GT_NG!I99+GT_Spot!I99+Bawana_NG!I99+Bawana_RLNG!I99+Bawana_Spot!I99</f>
        <v>3.4236100000000023</v>
      </c>
      <c r="C99" s="194">
        <f>PPCL_NG!P99+PPCL_Spot!P99+GT_NG!P99+GT_Spot!P99+Bawana_NG!P99+Bawana_RLNG!P99+Bawana_Spot!P99</f>
        <v>3.426995572829906</v>
      </c>
      <c r="D99" s="195">
        <f t="shared" si="6"/>
        <v>-3.3855728299037047E-3</v>
      </c>
      <c r="E99" s="194">
        <f>PPCL_NG!J99+PPCL_Spot!J99+GT_NG!J99+GT_Spot!J99+Bawana_NG!J99+Bawana_RLNG!J99+Bawana_Spot!J99</f>
        <v>1.9317549999999986</v>
      </c>
      <c r="F99" s="194">
        <f>PPCL_NG!Q99+PPCL_Spot!Q99+GT_NG!Q99+GT_Spot!Q99+Bawana_NG!Q99+Bawana_RLNG!Q99+Bawana_Spot!Q99</f>
        <v>1.9336059506418981</v>
      </c>
      <c r="G99" s="195">
        <f t="shared" si="7"/>
        <v>-1.8509506418995514E-3</v>
      </c>
      <c r="H99" s="194">
        <f>PPCL_NG!K99+PPCL_Spot!K99+GT_NG!K99+GT_Spot!K99+Bawana_NG!K99+Bawana_RLNG!K99+Bawana_Spot!K99</f>
        <v>0.35738999999999987</v>
      </c>
      <c r="I99" s="194">
        <f>PPCL_NG!R99+PPCL_Spot!R99+GT_NG!R99+GT_Spot!R99+Bawana_NG!R99+Bawana_RLNG!R99+Bawana_Spot!R99</f>
        <v>0.35732154428668761</v>
      </c>
      <c r="J99" s="195">
        <f t="shared" si="8"/>
        <v>6.8455713312265409E-5</v>
      </c>
      <c r="K99" s="194">
        <f>PPCL_NG!L99+PPCL_Spot!L99+GT_NG!L99+GT_Spot!L99+Bawana_NG!L99+Bawana_RLNG!L99+Bawana_Spot!L99</f>
        <v>1.5930774999999999</v>
      </c>
      <c r="L99" s="194">
        <f>PPCL_NG!S99+PPCL_Spot!S99+GT_NG!S99+GT_Spot!S99+Bawana_NG!S99+Bawana_RLNG!S99+Bawana_Spot!S99</f>
        <v>1.5932820032270143</v>
      </c>
      <c r="M99" s="195">
        <f t="shared" si="9"/>
        <v>-2.0450322701437429E-4</v>
      </c>
      <c r="N99" s="194">
        <f>PPCL_NG!M99+PPCL_Spot!M99+GT_NG!M99+GT_Spot!M99+Bawana_NG!M99+Bawana_RLNG!M99+Bawana_Spot!M99</f>
        <v>2.3935674999999996</v>
      </c>
      <c r="O99" s="194">
        <f>PPCL_NG!T99+PPCL_Spot!T99+GT_NG!T99+GT_Spot!T99+Bawana_NG!T99+Bawana_RLNG!T99+Bawana_Spot!T99</f>
        <v>2.3959949290144924</v>
      </c>
      <c r="P99" s="195">
        <f t="shared" si="10"/>
        <v>-2.4274290144927768E-3</v>
      </c>
      <c r="Q99" s="195">
        <f t="shared" si="11"/>
        <v>-7.7999999999981418E-3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2024-10-01T11:36:16Z</dcterms:modified>
</cp:coreProperties>
</file>